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u\Documents\Projektdokumente\Jugendclubs\"/>
    </mc:Choice>
  </mc:AlternateContent>
  <bookViews>
    <workbookView xWindow="0" yWindow="0" windowWidth="23040" windowHeight="9192" activeTab="2"/>
  </bookViews>
  <sheets>
    <sheet name="Hauptantrag" sheetId="1" r:id="rId1"/>
    <sheet name="Anlage KFP" sheetId="2" r:id="rId2"/>
    <sheet name="Anlage P" sheetId="3" r:id="rId3"/>
  </sheets>
  <calcPr calcId="162913"/>
  <extLst>
    <ext uri="GoogleSheetsCustomDataVersion1">
      <go:sheetsCustomData xmlns:go="http://customooxmlschemas.google.com/" r:id="rId8" roundtripDataSignature="AMtx7mjdilUhw8ETJ748VBmuj9r9Ubmbmg=="/>
    </ext>
  </extLst>
</workbook>
</file>

<file path=xl/calcChain.xml><?xml version="1.0" encoding="utf-8"?>
<calcChain xmlns="http://schemas.openxmlformats.org/spreadsheetml/2006/main">
  <c r="E39" i="2" l="1"/>
  <c r="E37" i="2"/>
  <c r="B22" i="3"/>
  <c r="B36" i="3" l="1"/>
  <c r="E6" i="2" s="1"/>
  <c r="G57" i="2"/>
  <c r="E57" i="2"/>
  <c r="G51" i="2"/>
  <c r="E51" i="2"/>
  <c r="G40" i="2"/>
  <c r="G61" i="2" s="1"/>
  <c r="E40" i="2"/>
  <c r="E61" i="2" s="1"/>
  <c r="E63" i="2" s="1"/>
  <c r="E68" i="2" s="1"/>
  <c r="G31" i="2"/>
  <c r="E31" i="2"/>
  <c r="G17" i="2"/>
  <c r="E17" i="2"/>
  <c r="G7" i="2"/>
  <c r="G21" i="2" s="1"/>
  <c r="G67" i="2" s="1"/>
  <c r="G63" i="2" l="1"/>
  <c r="G68" i="2" s="1"/>
  <c r="G69" i="2" s="1"/>
  <c r="E5" i="2"/>
  <c r="E7" i="2" s="1"/>
  <c r="E21" i="2" s="1"/>
  <c r="E67" i="2" s="1"/>
  <c r="E69" i="2" s="1"/>
</calcChain>
</file>

<file path=xl/sharedStrings.xml><?xml version="1.0" encoding="utf-8"?>
<sst xmlns="http://schemas.openxmlformats.org/spreadsheetml/2006/main" count="222" uniqueCount="195">
  <si>
    <t>Antrag</t>
  </si>
  <si>
    <t>gemäß Rahmenrichtlinie</t>
  </si>
  <si>
    <t xml:space="preserve">zur Gewährung einer Zuwendung </t>
  </si>
  <si>
    <t>des Landkreises Görlitz</t>
  </si>
  <si>
    <t>Landkreis Görlitz</t>
  </si>
  <si>
    <t>Dezernat IV - Amt</t>
  </si>
  <si>
    <t>Sachgebiet</t>
  </si>
  <si>
    <t>Bahnhofstraße 24</t>
  </si>
  <si>
    <t>02826 Görlitz</t>
  </si>
  <si>
    <t xml:space="preserve">Eingangsdatum:                       </t>
  </si>
  <si>
    <t>nicht vom Antragsteller auszufüllen!</t>
  </si>
  <si>
    <t>Antragsteller</t>
  </si>
  <si>
    <t>1.1</t>
  </si>
  <si>
    <t>Körperschaft bzw. Rechtsträger</t>
  </si>
  <si>
    <t xml:space="preserve">Tel.: </t>
  </si>
  <si>
    <t>Fax:</t>
  </si>
  <si>
    <t xml:space="preserve">E-Mail: </t>
  </si>
  <si>
    <t>Bearbeiter:</t>
  </si>
  <si>
    <t xml:space="preserve">vorsteuerabzugsberechtig: </t>
  </si>
  <si>
    <t>Ja, i.H.v.</t>
  </si>
  <si>
    <t>Nein</t>
  </si>
  <si>
    <t>1.2</t>
  </si>
  <si>
    <t>Bankverbindung</t>
  </si>
  <si>
    <t>Kontoinhaber:</t>
  </si>
  <si>
    <t>Kreditinstitut:</t>
  </si>
  <si>
    <t xml:space="preserve">BIC: </t>
  </si>
  <si>
    <t>IBAN:</t>
  </si>
  <si>
    <t>1.3</t>
  </si>
  <si>
    <t>Rechtsform der Einrichtung*</t>
  </si>
  <si>
    <t>* Rechtsform: Regiebetrieb/Eigenbetrieb/GmbH/eingetragener Verein/Initiative/Privatperson</t>
  </si>
  <si>
    <t>2.</t>
  </si>
  <si>
    <t>Projekt</t>
  </si>
  <si>
    <t>2.1</t>
  </si>
  <si>
    <t>Projektbezeichnung:</t>
  </si>
  <si>
    <t>2.2</t>
  </si>
  <si>
    <t>Projektstandort:</t>
  </si>
  <si>
    <t>Straße, PLZ, Ort:</t>
  </si>
  <si>
    <t>2.3</t>
  </si>
  <si>
    <t>Auskunft zum Projekt erteilt:</t>
  </si>
  <si>
    <t>E-Mail:</t>
  </si>
  <si>
    <t>Tel.:</t>
  </si>
  <si>
    <t>2.4</t>
  </si>
  <si>
    <t>Leistungsbereich</t>
  </si>
  <si>
    <t>2.5</t>
  </si>
  <si>
    <t>Durchführungs-zeitraum:</t>
  </si>
  <si>
    <t>von</t>
  </si>
  <si>
    <t>bis</t>
  </si>
  <si>
    <t>3.</t>
  </si>
  <si>
    <r>
      <t xml:space="preserve">Anlagen </t>
    </r>
    <r>
      <rPr>
        <sz val="10"/>
        <rFont val="Arial"/>
        <family val="2"/>
      </rPr>
      <t>(*soweit noch nicht beim Jugendamt vorhanden)</t>
    </r>
  </si>
  <si>
    <r>
      <t>Bemerkungen</t>
    </r>
    <r>
      <rPr>
        <b/>
        <sz val="7"/>
        <rFont val="Arial"/>
        <family val="2"/>
      </rPr>
      <t xml:space="preserve">                        </t>
    </r>
    <r>
      <rPr>
        <sz val="7"/>
        <rFont val="Arial"/>
        <family val="2"/>
      </rPr>
      <t>nicht vom Antragsteller auszufüllen!</t>
    </r>
  </si>
  <si>
    <t>3.1</t>
  </si>
  <si>
    <t>Leitbild /Organigramm</t>
  </si>
  <si>
    <t>3.2</t>
  </si>
  <si>
    <t>Aktuelle Konzeption/ Leistungsbeschreibung/ Projektskizze</t>
  </si>
  <si>
    <t>3.3</t>
  </si>
  <si>
    <t>Jugendleitercard</t>
  </si>
  <si>
    <t>3.4</t>
  </si>
  <si>
    <r>
      <t>Angaben zu den Fachkräften (Anlagen FK 1-3)</t>
    </r>
    <r>
      <rPr>
        <sz val="6"/>
        <rFont val="Arial"/>
        <family val="2"/>
      </rPr>
      <t xml:space="preserve"> </t>
    </r>
  </si>
  <si>
    <t>Qualifikationsnachweise*</t>
  </si>
  <si>
    <t>(je Fachkraft ausfüllen)</t>
  </si>
  <si>
    <t>3.5</t>
  </si>
  <si>
    <t xml:space="preserve">Kosten- und Finanzierungsplan (Anlage KFP) </t>
  </si>
  <si>
    <t>3.6</t>
  </si>
  <si>
    <t>Projektkosten und Eigenleistungen (Anlage P und E)</t>
  </si>
  <si>
    <t>3.7</t>
  </si>
  <si>
    <t>Honorarausgaben (Anlage H)</t>
  </si>
  <si>
    <t>3.8</t>
  </si>
  <si>
    <r>
      <t>aktuelle Satzung</t>
    </r>
    <r>
      <rPr>
        <sz val="10"/>
        <rFont val="Arial"/>
        <family val="2"/>
      </rPr>
      <t xml:space="preserve"> / Gesellschaftervertrag*</t>
    </r>
  </si>
  <si>
    <t>3.9</t>
  </si>
  <si>
    <r>
      <rPr>
        <b/>
        <sz val="10"/>
        <rFont val="Arial"/>
        <family val="2"/>
      </rPr>
      <t xml:space="preserve">aktueller Vereinsregisterauszug </t>
    </r>
    <r>
      <rPr>
        <sz val="10"/>
        <rFont val="Arial"/>
        <family val="2"/>
      </rPr>
      <t>/ Handelsregisterauszug*</t>
    </r>
  </si>
  <si>
    <t>3.10</t>
  </si>
  <si>
    <t>aktuelle Unterschriftvollmacht*</t>
  </si>
  <si>
    <t>3.11</t>
  </si>
  <si>
    <t>aktuelle Bestätigung der Gemeinnützigkeit durch das Finanzamt*</t>
  </si>
  <si>
    <t>3.12</t>
  </si>
  <si>
    <t>3.13</t>
  </si>
  <si>
    <t>Vereinbarung des Schutzauftrages gemäß § 8a i. V. m. § 72a SGB VIII</t>
  </si>
  <si>
    <t>4.</t>
  </si>
  <si>
    <r>
      <t>Erklärung des Antragsstellers</t>
    </r>
    <r>
      <rPr>
        <sz val="10"/>
        <rFont val="Arial"/>
        <family val="2"/>
      </rPr>
      <t xml:space="preserve"> (Alle Erklärungen bitte einzeln unterzeichnen!)</t>
    </r>
  </si>
  <si>
    <t xml:space="preserve"> </t>
  </si>
  <si>
    <t>4.1</t>
  </si>
  <si>
    <t>Der Antragssteller erklärt, dass alle Angaben im Antrag, einschließlich Anlagen und Unterlagen vollständig und richtig sind.</t>
  </si>
  <si>
    <t>rechtsverbindliche Unterschrift</t>
  </si>
  <si>
    <t>4.2</t>
  </si>
  <si>
    <t>Die unter 3 genannten Anlagen sind Bestandteil des Antrages.</t>
  </si>
  <si>
    <t>4.3</t>
  </si>
  <si>
    <t>Die Aufstellung des Kosten- und Finanzierungsplanes erfolgte nach den Grundsätzen der sparsamen und wirtschaftlichen Haushaltsführung. Dieser ist verbindlich.</t>
  </si>
  <si>
    <t>4.4</t>
  </si>
  <si>
    <t>Der Antragsteller erklärt, dass das Vorhaben noch nicht begonnen ist und dass es auch nicht vor der Bekanntgabe des Zuwendungs-bescheides bzw. vor der etwaigen Genehmigung des vorzeitigen förderunschädlichen Maßnahmebeginns in Angriff genommen wird.</t>
  </si>
  <si>
    <t>4.5</t>
  </si>
  <si>
    <t>Der Antragsteller erklärt, dass über den Antrag und die laufende Bearbeitung auch auf elektronischem Wege (z.B. per Email) kommuniziert werden darf.</t>
  </si>
  <si>
    <t>Ort, Datum</t>
  </si>
  <si>
    <t>Rechtsverbindliche Unterschrift/en:</t>
  </si>
  <si>
    <t>NAME/N IN BLOCKSCHRIFT</t>
  </si>
  <si>
    <t>KOSTEN- UND FINANZIERUNGSPLAN</t>
  </si>
  <si>
    <t>1.</t>
  </si>
  <si>
    <t>Einnahmen</t>
  </si>
  <si>
    <t>1.1.</t>
  </si>
  <si>
    <t>Eigenanteile</t>
  </si>
  <si>
    <t xml:space="preserve">Bemerkung </t>
  </si>
  <si>
    <t>Eigenmittel</t>
  </si>
  <si>
    <t>Eigenleistung</t>
  </si>
  <si>
    <t>Gesamt</t>
  </si>
  <si>
    <t>1.2.</t>
  </si>
  <si>
    <t>Zuwendungen Dritter</t>
  </si>
  <si>
    <t>des Bundes</t>
  </si>
  <si>
    <t>des Landes</t>
  </si>
  <si>
    <t>der Stadt/Gemeinde</t>
  </si>
  <si>
    <t>Jobcenter</t>
  </si>
  <si>
    <t>sonstige öffentliche Mittel</t>
  </si>
  <si>
    <t>zweckgebundene Spenden</t>
  </si>
  <si>
    <t>Sponsorengelder</t>
  </si>
  <si>
    <t>1.3.</t>
  </si>
  <si>
    <t>Zuwendung des Landkreises</t>
  </si>
  <si>
    <t>1.4.</t>
  </si>
  <si>
    <t>Gesamteinnahmen (Summe 1.1. - 1.3.)</t>
  </si>
  <si>
    <t>Ausgaben</t>
  </si>
  <si>
    <t>2.1.</t>
  </si>
  <si>
    <r>
      <t>Personalausgaben</t>
    </r>
    <r>
      <rPr>
        <b/>
        <sz val="11"/>
        <rFont val="Arial"/>
        <family val="2"/>
      </rPr>
      <t xml:space="preserve"> </t>
    </r>
  </si>
  <si>
    <t>lt. Antrag</t>
  </si>
  <si>
    <t>1. Name, Vorname (VzÄ)</t>
  </si>
  <si>
    <t>2. …</t>
  </si>
  <si>
    <t>3. …</t>
  </si>
  <si>
    <t>4. …</t>
  </si>
  <si>
    <t>5. …</t>
  </si>
  <si>
    <t>Sachausgaben</t>
  </si>
  <si>
    <t>2.2.1.</t>
  </si>
  <si>
    <t>Betriebskosten</t>
  </si>
  <si>
    <t>Miete, Pacht</t>
  </si>
  <si>
    <t>Mietnebenkosten</t>
  </si>
  <si>
    <t>Reinigungsmaterial/-leistung</t>
  </si>
  <si>
    <t>Versicherungen</t>
  </si>
  <si>
    <t>lfd. Unterhaltung</t>
  </si>
  <si>
    <t>Summe</t>
  </si>
  <si>
    <t>2.2.2.</t>
  </si>
  <si>
    <t>Verwaltungskosten</t>
  </si>
  <si>
    <t xml:space="preserve">Bürobedarf </t>
  </si>
  <si>
    <t>Telekommunikation/Porto</t>
  </si>
  <si>
    <t>Fachliteratur</t>
  </si>
  <si>
    <t xml:space="preserve">Öffentlichkeitsarbeit </t>
  </si>
  <si>
    <t>Rundfunkbeitrag/GEMA</t>
  </si>
  <si>
    <t>Fahrtkosten (SächsRKG)</t>
  </si>
  <si>
    <t>Weiterbildung</t>
  </si>
  <si>
    <t>Supervision</t>
  </si>
  <si>
    <t>2.2.3.</t>
  </si>
  <si>
    <t>Projektspezifische Ausgaben</t>
  </si>
  <si>
    <t>Honorarausgaben</t>
  </si>
  <si>
    <t>Projektkosten</t>
  </si>
  <si>
    <t>Eigenleistungen</t>
  </si>
  <si>
    <t>2.2.4.</t>
  </si>
  <si>
    <t>Verwaltungskostenumlage</t>
  </si>
  <si>
    <t>Gesamtsachausgaben (Summe 2.2.1.- 2.2.4.)</t>
  </si>
  <si>
    <t>2.3.</t>
  </si>
  <si>
    <t>Gesamtausgaben (Summe 2.1. - 2.2.)</t>
  </si>
  <si>
    <t>Zusammenfassung</t>
  </si>
  <si>
    <t>3.1.</t>
  </si>
  <si>
    <t>Gesamteinnahmen (siehe 1.4.)</t>
  </si>
  <si>
    <t>3.2.</t>
  </si>
  <si>
    <t>Gesamtausgaben (siehe 2.3.)</t>
  </si>
  <si>
    <t>3.3.</t>
  </si>
  <si>
    <t>Defizit/Überschuss (3.2. Minus 3.1.)</t>
  </si>
  <si>
    <t>PROJEKTKOSTEN</t>
  </si>
  <si>
    <t>Kostenposition</t>
  </si>
  <si>
    <t>Kosten</t>
  </si>
  <si>
    <t>Begründung</t>
  </si>
  <si>
    <t>Bemerkung der</t>
  </si>
  <si>
    <t>Bewilligungs-</t>
  </si>
  <si>
    <t>in EUR</t>
  </si>
  <si>
    <t>behörde</t>
  </si>
  <si>
    <t>(Übertrag auf Anlage KFP Blatt 1 Nr. 2)</t>
  </si>
  <si>
    <t>EIGENLEISTUNG</t>
  </si>
  <si>
    <t xml:space="preserve">Bemerkung der </t>
  </si>
  <si>
    <t>(Übertrag auf Anlage KFP Blatt 1 Nr. 3)</t>
  </si>
  <si>
    <t>Unterhaltung von Räumen</t>
  </si>
  <si>
    <t>Kleinprojekte - Unterhaltung von Räumen und mobilen Einrichtungen</t>
  </si>
  <si>
    <t>01.01.</t>
  </si>
  <si>
    <t>31.12.</t>
  </si>
  <si>
    <t>Nachweis über glaubhafte Bemühungen um Drittmittel?</t>
  </si>
  <si>
    <t>*falls vorhanden/benötigt</t>
  </si>
  <si>
    <t>Miete für Räume</t>
  </si>
  <si>
    <t>Reinigungsmaterial</t>
  </si>
  <si>
    <t>Haftpflichtversicherung</t>
  </si>
  <si>
    <t>Reperaturen</t>
  </si>
  <si>
    <t>Renovierungsmaterial</t>
  </si>
  <si>
    <t>Reinigungsleistung</t>
  </si>
  <si>
    <t>Reinigungungsleistung</t>
  </si>
  <si>
    <t>Renovierungsleistung</t>
  </si>
  <si>
    <t>Herzlich Willkommen im Musterantrag und toll, dass ihr euch Intersse habt einen Antrag zu stellen.</t>
  </si>
  <si>
    <t>Die gelb hinterlegte Felder sind in der Regel die wichtigen Punkte die ihr ausfüllen müsst, um die Förderung zur Unterhaltung von Räumen zu erhalten</t>
  </si>
  <si>
    <t>Musterjugendgruppe/-club</t>
  </si>
  <si>
    <t>Ihr findet im Musterantrag nur noch die relevanten Tabellenblätter die ihr für den Antrag benötigt, die weiteren Tabellen haben wir für die bessere Übersicht entfernt.</t>
  </si>
  <si>
    <t>Bei Fragen stehen wir euch gern zur Seite.
Euer Flexibles Jugendmanangement.
Telefon: 03588/2597377
E-Mail: flexjuma@jugendring-oberlauitz.de
Web: flexjuma.de</t>
  </si>
  <si>
    <t>GWG (z.B. Elektrozubehör etc.)</t>
  </si>
  <si>
    <t>52,5 Wochen im Jahr x 1 Stunde pro Woche x 9,82 Mindestlohn pro Stunde als Anrechnungsgrundlage für ehrenamtliche Tätigkeit</t>
  </si>
  <si>
    <t>22 Stunden x 9,82 Mindestlohn pro Stunde als Anrechnungsgrundlage für ehrenamtliche 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</si>
</sst>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164" formatCode="_-* #,##0.00\ &quot;€&quot;_-;\-* #,##0.00\ &quot;€&quot;_-;_-* &quot;-&quot;??\ &quot;€&quot;_-;_-@"/>
    <numFmt numFmtId="165" formatCode="#,##0.00\ _€"/>
    <numFmt numFmtId="166" formatCode="#,##0.00&quot;     &quot;"/>
  </numFmts>
  <fonts count="30">
    <font>
      <sz val="10"/>
      <color rgb="FF000000"/>
      <name val="Arial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Noto Sans Symbols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Noto Sans Symbols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/>
    </xf>
    <xf numFmtId="49" fontId="12" fillId="2" borderId="16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/>
    </xf>
    <xf numFmtId="49" fontId="2" fillId="2" borderId="21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49" fontId="2" fillId="2" borderId="19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7" xfId="0" applyFont="1" applyBorder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49" fontId="14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" textRotation="180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vertical="top"/>
    </xf>
    <xf numFmtId="0" fontId="15" fillId="0" borderId="0" xfId="0" applyFont="1" applyAlignment="1">
      <alignment vertical="center"/>
    </xf>
    <xf numFmtId="49" fontId="4" fillId="0" borderId="0" xfId="0" applyNumberFormat="1" applyFont="1" applyAlignment="1"/>
    <xf numFmtId="49" fontId="16" fillId="0" borderId="0" xfId="0" applyNumberFormat="1" applyFont="1" applyAlignment="1">
      <alignment horizontal="left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/>
    </xf>
    <xf numFmtId="6" fontId="15" fillId="0" borderId="24" xfId="0" applyNumberFormat="1" applyFont="1" applyBorder="1" applyAlignment="1"/>
    <xf numFmtId="164" fontId="15" fillId="0" borderId="0" xfId="0" applyNumberFormat="1" applyFont="1" applyAlignment="1"/>
    <xf numFmtId="164" fontId="15" fillId="2" borderId="24" xfId="0" applyNumberFormat="1" applyFont="1" applyFill="1" applyBorder="1" applyAlignment="1"/>
    <xf numFmtId="164" fontId="15" fillId="0" borderId="24" xfId="0" applyNumberFormat="1" applyFont="1" applyBorder="1" applyAlignment="1"/>
    <xf numFmtId="164" fontId="4" fillId="0" borderId="24" xfId="0" applyNumberFormat="1" applyFont="1" applyBorder="1" applyAlignment="1"/>
    <xf numFmtId="164" fontId="4" fillId="0" borderId="0" xfId="0" applyNumberFormat="1" applyFont="1" applyAlignment="1"/>
    <xf numFmtId="164" fontId="4" fillId="2" borderId="24" xfId="0" applyNumberFormat="1" applyFont="1" applyFill="1" applyBorder="1" applyAlignment="1"/>
    <xf numFmtId="49" fontId="15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/>
    <xf numFmtId="0" fontId="4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15" fillId="0" borderId="7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2" borderId="24" xfId="0" applyNumberFormat="1" applyFont="1" applyFill="1" applyBorder="1" applyAlignment="1">
      <alignment horizontal="left"/>
    </xf>
    <xf numFmtId="164" fontId="4" fillId="2" borderId="24" xfId="0" applyNumberFormat="1" applyFont="1" applyFill="1" applyBorder="1" applyAlignment="1">
      <alignment horizontal="left"/>
    </xf>
    <xf numFmtId="164" fontId="15" fillId="0" borderId="7" xfId="0" applyNumberFormat="1" applyFont="1" applyBorder="1" applyAlignment="1"/>
    <xf numFmtId="164" fontId="4" fillId="3" borderId="24" xfId="0" applyNumberFormat="1" applyFont="1" applyFill="1" applyBorder="1" applyAlignment="1">
      <alignment horizontal="left"/>
    </xf>
    <xf numFmtId="164" fontId="15" fillId="4" borderId="19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4" fontId="15" fillId="0" borderId="24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0" borderId="24" xfId="0" applyNumberFormat="1" applyFont="1" applyBorder="1" applyAlignment="1">
      <alignment horizontal="left"/>
    </xf>
    <xf numFmtId="164" fontId="15" fillId="0" borderId="2" xfId="0" applyNumberFormat="1" applyFont="1" applyBorder="1" applyAlignment="1"/>
    <xf numFmtId="164" fontId="15" fillId="0" borderId="2" xfId="0" applyNumberFormat="1" applyFont="1" applyBorder="1" applyAlignment="1">
      <alignment horizontal="left"/>
    </xf>
    <xf numFmtId="164" fontId="19" fillId="0" borderId="7" xfId="0" applyNumberFormat="1" applyFont="1" applyBorder="1" applyAlignment="1"/>
    <xf numFmtId="164" fontId="19" fillId="0" borderId="0" xfId="0" applyNumberFormat="1" applyFont="1" applyAlignment="1"/>
    <xf numFmtId="164" fontId="4" fillId="0" borderId="7" xfId="0" applyNumberFormat="1" applyFont="1" applyBorder="1" applyAlignment="1">
      <alignment horizontal="left"/>
    </xf>
    <xf numFmtId="164" fontId="19" fillId="0" borderId="25" xfId="0" applyNumberFormat="1" applyFont="1" applyBorder="1" applyAlignment="1"/>
    <xf numFmtId="164" fontId="4" fillId="2" borderId="26" xfId="0" applyNumberFormat="1" applyFont="1" applyFill="1" applyBorder="1" applyAlignment="1">
      <alignment horizontal="left"/>
    </xf>
    <xf numFmtId="164" fontId="19" fillId="0" borderId="24" xfId="0" applyNumberFormat="1" applyFont="1" applyBorder="1" applyAlignment="1"/>
    <xf numFmtId="164" fontId="4" fillId="0" borderId="0" xfId="0" applyNumberFormat="1" applyFont="1" applyAlignment="1">
      <alignment horizontal="left"/>
    </xf>
    <xf numFmtId="0" fontId="15" fillId="0" borderId="2" xfId="0" applyFont="1" applyBorder="1" applyAlignment="1"/>
    <xf numFmtId="49" fontId="20" fillId="0" borderId="0" xfId="0" applyNumberFormat="1" applyFont="1" applyAlignment="1">
      <alignment horizontal="left"/>
    </xf>
    <xf numFmtId="49" fontId="21" fillId="0" borderId="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0" fontId="5" fillId="0" borderId="7" xfId="0" applyFont="1" applyBorder="1" applyAlignment="1"/>
    <xf numFmtId="0" fontId="12" fillId="2" borderId="27" xfId="0" applyFont="1" applyFill="1" applyBorder="1" applyAlignment="1"/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/>
    <xf numFmtId="0" fontId="2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top"/>
    </xf>
    <xf numFmtId="165" fontId="11" fillId="0" borderId="30" xfId="0" applyNumberFormat="1" applyFont="1" applyBorder="1" applyAlignment="1">
      <alignment horizontal="right"/>
    </xf>
    <xf numFmtId="0" fontId="2" fillId="4" borderId="30" xfId="0" applyFont="1" applyFill="1" applyBorder="1" applyAlignment="1"/>
    <xf numFmtId="0" fontId="2" fillId="2" borderId="30" xfId="0" applyFont="1" applyFill="1" applyBorder="1" applyAlignment="1"/>
    <xf numFmtId="0" fontId="2" fillId="4" borderId="31" xfId="0" applyFont="1" applyFill="1" applyBorder="1" applyAlignment="1"/>
    <xf numFmtId="165" fontId="11" fillId="0" borderId="32" xfId="0" applyNumberFormat="1" applyFont="1" applyBorder="1" applyAlignment="1">
      <alignment horizontal="right"/>
    </xf>
    <xf numFmtId="0" fontId="2" fillId="4" borderId="33" xfId="0" applyFont="1" applyFill="1" applyBorder="1" applyAlignment="1"/>
    <xf numFmtId="0" fontId="2" fillId="2" borderId="33" xfId="0" applyFont="1" applyFill="1" applyBorder="1" applyAlignment="1"/>
    <xf numFmtId="0" fontId="2" fillId="4" borderId="34" xfId="0" applyFont="1" applyFill="1" applyBorder="1" applyAlignment="1"/>
    <xf numFmtId="165" fontId="11" fillId="0" borderId="35" xfId="0" applyNumberFormat="1" applyFont="1" applyBorder="1" applyAlignment="1">
      <alignment horizontal="right"/>
    </xf>
    <xf numFmtId="0" fontId="2" fillId="4" borderId="35" xfId="0" applyFont="1" applyFill="1" applyBorder="1" applyAlignment="1"/>
    <xf numFmtId="0" fontId="2" fillId="2" borderId="35" xfId="0" applyFont="1" applyFill="1" applyBorder="1" applyAlignment="1"/>
    <xf numFmtId="0" fontId="11" fillId="4" borderId="34" xfId="0" applyFont="1" applyFill="1" applyBorder="1" applyAlignment="1">
      <alignment vertical="center"/>
    </xf>
    <xf numFmtId="165" fontId="11" fillId="0" borderId="34" xfId="0" applyNumberFormat="1" applyFont="1" applyBorder="1" applyAlignment="1">
      <alignment horizontal="right" vertical="center"/>
    </xf>
    <xf numFmtId="0" fontId="2" fillId="2" borderId="34" xfId="0" applyFont="1" applyFill="1" applyBorder="1" applyAlignment="1"/>
    <xf numFmtId="0" fontId="11" fillId="4" borderId="36" xfId="0" applyFont="1" applyFill="1" applyBorder="1" applyAlignment="1">
      <alignment vertical="center"/>
    </xf>
    <xf numFmtId="165" fontId="11" fillId="0" borderId="37" xfId="0" applyNumberFormat="1" applyFont="1" applyBorder="1" applyAlignment="1">
      <alignment horizontal="right" vertical="center"/>
    </xf>
    <xf numFmtId="0" fontId="2" fillId="2" borderId="36" xfId="0" applyFont="1" applyFill="1" applyBorder="1" applyAlignment="1"/>
    <xf numFmtId="0" fontId="11" fillId="4" borderId="38" xfId="0" applyFont="1" applyFill="1" applyBorder="1" applyAlignment="1">
      <alignment vertical="center"/>
    </xf>
    <xf numFmtId="166" fontId="22" fillId="0" borderId="39" xfId="0" applyNumberFormat="1" applyFont="1" applyBorder="1" applyAlignment="1">
      <alignment horizontal="right" vertical="center"/>
    </xf>
    <xf numFmtId="0" fontId="2" fillId="2" borderId="38" xfId="0" applyFont="1" applyFill="1" applyBorder="1" applyAlignment="1"/>
    <xf numFmtId="0" fontId="9" fillId="4" borderId="26" xfId="0" applyFont="1" applyFill="1" applyBorder="1" applyAlignment="1">
      <alignment vertical="center"/>
    </xf>
    <xf numFmtId="166" fontId="22" fillId="0" borderId="25" xfId="0" applyNumberFormat="1" applyFont="1" applyBorder="1" applyAlignment="1">
      <alignment horizontal="right" vertical="center"/>
    </xf>
    <xf numFmtId="0" fontId="11" fillId="4" borderId="26" xfId="0" applyFont="1" applyFill="1" applyBorder="1" applyAlignment="1">
      <alignment vertical="center"/>
    </xf>
    <xf numFmtId="0" fontId="2" fillId="2" borderId="26" xfId="0" applyFont="1" applyFill="1" applyBorder="1" applyAlignme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12" fillId="2" borderId="38" xfId="0" applyFont="1" applyFill="1" applyBorder="1" applyAlignment="1"/>
    <xf numFmtId="0" fontId="2" fillId="2" borderId="27" xfId="0" applyFont="1" applyFill="1" applyBorder="1" applyAlignment="1"/>
    <xf numFmtId="0" fontId="2" fillId="2" borderId="28" xfId="0" applyFont="1" applyFill="1" applyBorder="1" applyAlignment="1"/>
    <xf numFmtId="0" fontId="11" fillId="4" borderId="31" xfId="0" applyFont="1" applyFill="1" applyBorder="1" applyAlignment="1">
      <alignment vertical="center"/>
    </xf>
    <xf numFmtId="166" fontId="11" fillId="0" borderId="40" xfId="0" applyNumberFormat="1" applyFont="1" applyBorder="1" applyAlignment="1">
      <alignment vertical="center"/>
    </xf>
    <xf numFmtId="0" fontId="2" fillId="2" borderId="31" xfId="0" applyFont="1" applyFill="1" applyBorder="1" applyAlignment="1"/>
    <xf numFmtId="166" fontId="11" fillId="0" borderId="34" xfId="0" applyNumberFormat="1" applyFont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166" fontId="11" fillId="0" borderId="41" xfId="0" applyNumberFormat="1" applyFont="1" applyBorder="1" applyAlignment="1">
      <alignment vertical="center"/>
    </xf>
    <xf numFmtId="0" fontId="2" fillId="2" borderId="41" xfId="0" applyFont="1" applyFill="1" applyBorder="1" applyAlignment="1"/>
    <xf numFmtId="0" fontId="12" fillId="4" borderId="42" xfId="0" applyFont="1" applyFill="1" applyBorder="1" applyAlignment="1"/>
    <xf numFmtId="166" fontId="12" fillId="0" borderId="43" xfId="0" applyNumberFormat="1" applyFont="1" applyBorder="1" applyAlignment="1"/>
    <xf numFmtId="0" fontId="2" fillId="2" borderId="42" xfId="0" applyFont="1" applyFill="1" applyBorder="1" applyAlignment="1"/>
    <xf numFmtId="2" fontId="12" fillId="0" borderId="25" xfId="0" applyNumberFormat="1" applyFont="1" applyBorder="1" applyAlignment="1"/>
    <xf numFmtId="0" fontId="0" fillId="0" borderId="0" xfId="0" applyFont="1" applyAlignment="1"/>
    <xf numFmtId="49" fontId="13" fillId="0" borderId="0" xfId="0" applyNumberFormat="1" applyFont="1" applyAlignment="1">
      <alignment horizontal="left" vertical="top"/>
    </xf>
    <xf numFmtId="49" fontId="15" fillId="5" borderId="0" xfId="0" applyNumberFormat="1" applyFont="1" applyFill="1" applyAlignment="1">
      <alignment horizontal="left"/>
    </xf>
    <xf numFmtId="49" fontId="11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0" fontId="11" fillId="4" borderId="31" xfId="0" applyFont="1" applyFill="1" applyBorder="1" applyAlignment="1"/>
    <xf numFmtId="0" fontId="11" fillId="6" borderId="29" xfId="0" applyFont="1" applyFill="1" applyBorder="1" applyAlignment="1"/>
    <xf numFmtId="0" fontId="11" fillId="6" borderId="31" xfId="0" applyFont="1" applyFill="1" applyBorder="1" applyAlignment="1"/>
    <xf numFmtId="0" fontId="11" fillId="6" borderId="31" xfId="0" applyFont="1" applyFill="1" applyBorder="1" applyAlignment="1">
      <alignment vertical="center"/>
    </xf>
    <xf numFmtId="49" fontId="5" fillId="5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8" fillId="0" borderId="0" xfId="0" applyFont="1" applyAlignment="1"/>
    <xf numFmtId="49" fontId="2" fillId="0" borderId="19" xfId="0" applyNumberFormat="1" applyFont="1" applyBorder="1" applyAlignment="1">
      <alignment horizontal="left" vertical="top"/>
    </xf>
    <xf numFmtId="49" fontId="2" fillId="0" borderId="19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5" fillId="5" borderId="0" xfId="0" applyNumberFormat="1" applyFont="1" applyFill="1" applyAlignment="1">
      <alignment horizontal="left" vertical="center"/>
    </xf>
    <xf numFmtId="0" fontId="26" fillId="0" borderId="19" xfId="0" applyFont="1" applyFill="1" applyBorder="1"/>
    <xf numFmtId="49" fontId="12" fillId="0" borderId="19" xfId="0" applyNumberFormat="1" applyFont="1" applyFill="1" applyBorder="1" applyAlignment="1">
      <alignment horizontal="left" vertical="top" wrapText="1"/>
    </xf>
    <xf numFmtId="49" fontId="12" fillId="5" borderId="2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49" fontId="12" fillId="5" borderId="0" xfId="0" applyNumberFormat="1" applyFont="1" applyFill="1" applyAlignment="1">
      <alignment horizontal="left" vertical="center"/>
    </xf>
    <xf numFmtId="49" fontId="2" fillId="5" borderId="0" xfId="0" applyNumberFormat="1" applyFont="1" applyFill="1" applyAlignment="1">
      <alignment horizontal="left" vertical="center"/>
    </xf>
    <xf numFmtId="49" fontId="12" fillId="5" borderId="11" xfId="0" applyNumberFormat="1" applyFont="1" applyFill="1" applyBorder="1" applyAlignment="1">
      <alignment horizontal="left" vertical="center"/>
    </xf>
    <xf numFmtId="49" fontId="2" fillId="5" borderId="11" xfId="0" applyNumberFormat="1" applyFont="1" applyFill="1" applyBorder="1" applyAlignment="1">
      <alignment horizontal="left" vertical="center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left" vertical="top"/>
    </xf>
    <xf numFmtId="49" fontId="2" fillId="5" borderId="0" xfId="0" applyNumberFormat="1" applyFont="1" applyFill="1" applyAlignment="1">
      <alignment horizontal="center" vertical="top"/>
    </xf>
    <xf numFmtId="49" fontId="2" fillId="5" borderId="0" xfId="0" applyNumberFormat="1" applyFont="1" applyFill="1" applyAlignment="1">
      <alignment horizontal="left" vertical="top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/>
    <xf numFmtId="49" fontId="12" fillId="0" borderId="0" xfId="0" applyNumberFormat="1" applyFont="1" applyFill="1" applyAlignment="1">
      <alignment horizontal="left"/>
    </xf>
    <xf numFmtId="8" fontId="15" fillId="0" borderId="24" xfId="0" applyNumberFormat="1" applyFont="1" applyBorder="1" applyAlignment="1"/>
    <xf numFmtId="49" fontId="12" fillId="0" borderId="0" xfId="0" applyNumberFormat="1" applyFont="1" applyAlignment="1">
      <alignment horizontal="center"/>
    </xf>
    <xf numFmtId="0" fontId="0" fillId="0" borderId="0" xfId="0" applyFont="1" applyAlignment="1"/>
    <xf numFmtId="49" fontId="9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top" wrapText="1"/>
    </xf>
    <xf numFmtId="0" fontId="8" fillId="0" borderId="2" xfId="0" applyFont="1" applyBorder="1"/>
    <xf numFmtId="49" fontId="2" fillId="5" borderId="0" xfId="0" applyNumberFormat="1" applyFont="1" applyFill="1" applyAlignment="1">
      <alignment horizontal="left" vertical="top" wrapText="1"/>
    </xf>
    <xf numFmtId="0" fontId="0" fillId="5" borderId="0" xfId="0" applyFont="1" applyFill="1" applyAlignment="1"/>
    <xf numFmtId="49" fontId="2" fillId="5" borderId="0" xfId="0" applyNumberFormat="1" applyFont="1" applyFill="1" applyAlignment="1">
      <alignment horizontal="left" wrapText="1"/>
    </xf>
    <xf numFmtId="49" fontId="13" fillId="0" borderId="2" xfId="0" applyNumberFormat="1" applyFont="1" applyBorder="1" applyAlignment="1">
      <alignment horizontal="center"/>
    </xf>
    <xf numFmtId="49" fontId="12" fillId="2" borderId="15" xfId="0" applyNumberFormat="1" applyFont="1" applyFill="1" applyBorder="1" applyAlignment="1">
      <alignment horizontal="left" wrapText="1"/>
    </xf>
    <xf numFmtId="0" fontId="8" fillId="0" borderId="11" xfId="0" applyFont="1" applyBorder="1"/>
    <xf numFmtId="0" fontId="8" fillId="0" borderId="12" xfId="0" applyFont="1" applyBorder="1"/>
    <xf numFmtId="49" fontId="12" fillId="5" borderId="11" xfId="0" applyNumberFormat="1" applyFont="1" applyFill="1" applyBorder="1" applyAlignment="1">
      <alignment horizontal="left" vertical="center"/>
    </xf>
    <xf numFmtId="0" fontId="8" fillId="5" borderId="11" xfId="0" applyFont="1" applyFill="1" applyBorder="1"/>
    <xf numFmtId="0" fontId="8" fillId="5" borderId="12" xfId="0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5" borderId="11" xfId="0" applyNumberFormat="1" applyFont="1" applyFill="1" applyBorder="1" applyAlignment="1">
      <alignment horizontal="left" vertical="top" wrapText="1"/>
    </xf>
    <xf numFmtId="0" fontId="26" fillId="5" borderId="12" xfId="0" applyFont="1" applyFill="1" applyBorder="1"/>
    <xf numFmtId="49" fontId="12" fillId="5" borderId="2" xfId="0" applyNumberFormat="1" applyFont="1" applyFill="1" applyBorder="1" applyAlignment="1">
      <alignment horizontal="left" vertical="top"/>
    </xf>
    <xf numFmtId="0" fontId="26" fillId="5" borderId="3" xfId="0" applyFont="1" applyFill="1" applyBorder="1"/>
    <xf numFmtId="0" fontId="29" fillId="5" borderId="0" xfId="0" applyFont="1" applyFill="1" applyAlignment="1"/>
    <xf numFmtId="0" fontId="26" fillId="5" borderId="14" xfId="0" applyFont="1" applyFill="1" applyBorder="1"/>
    <xf numFmtId="0" fontId="26" fillId="5" borderId="7" xfId="0" applyFont="1" applyFill="1" applyBorder="1"/>
    <xf numFmtId="0" fontId="26" fillId="5" borderId="8" xfId="0" applyFont="1" applyFill="1" applyBorder="1"/>
    <xf numFmtId="49" fontId="12" fillId="5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0" fontId="8" fillId="0" borderId="13" xfId="0" applyFont="1" applyBorder="1"/>
    <xf numFmtId="0" fontId="8" fillId="0" borderId="6" xfId="0" applyFont="1" applyBorder="1"/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8" fillId="0" borderId="3" xfId="0" applyFont="1" applyBorder="1"/>
    <xf numFmtId="0" fontId="8" fillId="0" borderId="7" xfId="0" applyFont="1" applyBorder="1"/>
    <xf numFmtId="0" fontId="8" fillId="0" borderId="8" xfId="0" applyFont="1" applyBorder="1"/>
    <xf numFmtId="49" fontId="12" fillId="5" borderId="0" xfId="0" applyNumberFormat="1" applyFont="1" applyFill="1" applyAlignment="1">
      <alignment horizont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workbookViewId="0">
      <selection activeCell="B5" sqref="B5"/>
    </sheetView>
  </sheetViews>
  <sheetFormatPr baseColWidth="10" defaultColWidth="14.44140625" defaultRowHeight="15" customHeight="1"/>
  <cols>
    <col min="1" max="1" width="4.109375" customWidth="1"/>
    <col min="2" max="2" width="4.88671875" customWidth="1"/>
    <col min="3" max="3" width="14.33203125" customWidth="1"/>
    <col min="4" max="4" width="11.5546875" customWidth="1"/>
    <col min="5" max="5" width="10.33203125" customWidth="1"/>
    <col min="6" max="6" width="3.5546875" customWidth="1"/>
    <col min="7" max="7" width="4.109375" customWidth="1"/>
    <col min="8" max="8" width="7.44140625" customWidth="1"/>
    <col min="9" max="9" width="5.109375" customWidth="1"/>
    <col min="10" max="10" width="8.6640625" customWidth="1"/>
    <col min="11" max="11" width="7" customWidth="1"/>
    <col min="12" max="12" width="7.33203125" customWidth="1"/>
    <col min="13" max="14" width="8.6640625" customWidth="1"/>
    <col min="15" max="15" width="2.109375" customWidth="1"/>
    <col min="16" max="16" width="9.109375" customWidth="1"/>
    <col min="17" max="24" width="11.44140625" customWidth="1"/>
    <col min="25" max="26" width="10" customWidth="1"/>
  </cols>
  <sheetData>
    <row r="1" spans="1:26" s="170" customFormat="1" ht="15" customHeight="1"/>
    <row r="2" spans="1:26" s="170" customFormat="1" ht="15" customHeight="1">
      <c r="B2" s="181" t="s">
        <v>187</v>
      </c>
    </row>
    <row r="3" spans="1:26" s="170" customFormat="1" ht="33" customHeight="1">
      <c r="B3" s="239" t="s">
        <v>190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26" s="170" customFormat="1" ht="86.4" customHeight="1">
      <c r="B4" s="240" t="s">
        <v>191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26" s="170" customFormat="1" ht="15" customHeight="1">
      <c r="B5" s="181"/>
    </row>
    <row r="6" spans="1:26" s="170" customFormat="1" ht="40.950000000000003" customHeight="1">
      <c r="B6" s="238" t="s">
        <v>188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00"/>
      <c r="N6" s="200"/>
    </row>
    <row r="7" spans="1:26" ht="38.25" customHeight="1">
      <c r="A7" s="241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242" t="s">
        <v>0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32" t="s">
        <v>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33" t="s">
        <v>2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33" t="s">
        <v>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3" t="s">
        <v>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3" t="s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3"/>
      <c r="B19" s="1"/>
      <c r="C19" s="1"/>
      <c r="D19" s="1"/>
      <c r="E19" s="1"/>
      <c r="F19" s="1"/>
      <c r="G19" s="1"/>
      <c r="H19" s="1"/>
      <c r="I19" s="1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34" t="s">
        <v>9</v>
      </c>
      <c r="B21" s="206"/>
      <c r="C21" s="235"/>
      <c r="D21" s="6"/>
      <c r="E21" s="6"/>
      <c r="F21" s="6"/>
      <c r="G21" s="6"/>
      <c r="H21" s="7"/>
      <c r="I21" s="7"/>
      <c r="J21" s="7"/>
      <c r="K21" s="8"/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31"/>
      <c r="B22" s="236"/>
      <c r="C22" s="237"/>
      <c r="D22" s="10"/>
      <c r="E22" s="10"/>
      <c r="F22" s="10"/>
      <c r="G22" s="10"/>
      <c r="H22" s="11"/>
      <c r="I22" s="11"/>
      <c r="J22" s="11"/>
      <c r="K22" s="12"/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4" t="s">
        <v>10</v>
      </c>
      <c r="B23" s="14"/>
      <c r="C23" s="14"/>
      <c r="D23" s="1"/>
      <c r="E23" s="1"/>
      <c r="F23" s="1"/>
      <c r="G23" s="1"/>
      <c r="H23" s="1"/>
      <c r="I23" s="1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.75" customHeight="1">
      <c r="A24" s="1"/>
      <c r="B24" s="14"/>
      <c r="C24" s="14"/>
      <c r="D24" s="1"/>
      <c r="E24" s="1"/>
      <c r="F24" s="1"/>
      <c r="G24" s="1"/>
      <c r="H24" s="1"/>
      <c r="I24" s="1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5">
        <v>1</v>
      </c>
      <c r="B25" s="179" t="s">
        <v>11</v>
      </c>
      <c r="C25" s="179"/>
      <c r="D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.25" customHeight="1">
      <c r="A26" s="1"/>
      <c r="B26" s="15"/>
      <c r="C26" s="15"/>
      <c r="D26" s="1"/>
      <c r="E26" s="1"/>
      <c r="F26" s="1"/>
      <c r="G26" s="1"/>
      <c r="H26" s="1"/>
      <c r="I26" s="1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229" t="s">
        <v>12</v>
      </c>
      <c r="B27" s="227" t="s">
        <v>13</v>
      </c>
      <c r="C27" s="222"/>
      <c r="D27" s="173" t="s">
        <v>189</v>
      </c>
      <c r="E27" s="17"/>
      <c r="F27" s="17"/>
      <c r="G27" s="17"/>
      <c r="H27" s="17"/>
      <c r="I27" s="17"/>
      <c r="J27" s="17"/>
      <c r="K27" s="17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" customHeight="1">
      <c r="A28" s="230"/>
      <c r="B28" s="223"/>
      <c r="C28" s="224"/>
      <c r="D28" s="20"/>
      <c r="E28" s="20"/>
      <c r="F28" s="20"/>
      <c r="G28" s="20"/>
      <c r="H28" s="20"/>
      <c r="I28" s="20"/>
      <c r="J28" s="20"/>
      <c r="K28" s="20"/>
      <c r="L28" s="2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8" customHeight="1">
      <c r="A29" s="230"/>
      <c r="B29" s="223"/>
      <c r="C29" s="224"/>
      <c r="D29" s="20"/>
      <c r="E29" s="20"/>
      <c r="F29" s="20"/>
      <c r="G29" s="20"/>
      <c r="H29" s="20"/>
      <c r="I29" s="20"/>
      <c r="J29" s="20"/>
      <c r="K29" s="20"/>
      <c r="L29" s="2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" customHeight="1">
      <c r="A30" s="230"/>
      <c r="B30" s="223"/>
      <c r="C30" s="224"/>
      <c r="D30" s="20"/>
      <c r="E30" s="20"/>
      <c r="F30" s="20"/>
      <c r="G30" s="20"/>
      <c r="H30" s="20"/>
      <c r="I30" s="20"/>
      <c r="J30" s="20"/>
      <c r="K30" s="20"/>
      <c r="L30" s="2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8" customHeight="1">
      <c r="A31" s="230"/>
      <c r="B31" s="223"/>
      <c r="C31" s="224"/>
      <c r="D31" s="20"/>
      <c r="E31" s="20"/>
      <c r="F31" s="20"/>
      <c r="G31" s="20"/>
      <c r="H31" s="20"/>
      <c r="I31" s="20"/>
      <c r="J31" s="20"/>
      <c r="K31" s="20"/>
      <c r="L31" s="2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" customHeight="1">
      <c r="A32" s="230"/>
      <c r="B32" s="223"/>
      <c r="C32" s="224"/>
      <c r="D32" s="22" t="s">
        <v>14</v>
      </c>
      <c r="E32" s="22"/>
      <c r="F32" s="22"/>
      <c r="G32" s="22"/>
      <c r="H32" s="23" t="s">
        <v>15</v>
      </c>
      <c r="I32" s="22"/>
      <c r="J32" s="22"/>
      <c r="K32" s="22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8" customHeight="1">
      <c r="A33" s="230"/>
      <c r="B33" s="223"/>
      <c r="C33" s="224"/>
      <c r="D33" s="20" t="s">
        <v>16</v>
      </c>
      <c r="E33" s="20"/>
      <c r="F33" s="20"/>
      <c r="G33" s="20"/>
      <c r="H33" s="20"/>
      <c r="I33" s="20"/>
      <c r="J33" s="20"/>
      <c r="K33" s="20"/>
      <c r="L33" s="2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8" customHeight="1">
      <c r="A34" s="230"/>
      <c r="B34" s="223"/>
      <c r="C34" s="224"/>
      <c r="D34" s="22" t="s">
        <v>17</v>
      </c>
      <c r="E34" s="22"/>
      <c r="F34" s="22"/>
      <c r="G34" s="22"/>
      <c r="H34" s="22"/>
      <c r="I34" s="22"/>
      <c r="J34" s="22"/>
      <c r="K34" s="22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8" customHeight="1">
      <c r="A35" s="231"/>
      <c r="B35" s="225"/>
      <c r="C35" s="226"/>
      <c r="D35" s="24" t="s">
        <v>18</v>
      </c>
      <c r="E35" s="24"/>
      <c r="F35" s="24"/>
      <c r="G35" s="24"/>
      <c r="H35" s="23" t="s">
        <v>19</v>
      </c>
      <c r="I35" s="22"/>
      <c r="J35" s="25"/>
      <c r="K35" s="24" t="s">
        <v>20</v>
      </c>
      <c r="L35" s="26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8" customHeight="1">
      <c r="A36" s="229" t="s">
        <v>21</v>
      </c>
      <c r="B36" s="221" t="s">
        <v>22</v>
      </c>
      <c r="C36" s="222"/>
      <c r="D36" s="27" t="s">
        <v>23</v>
      </c>
      <c r="E36" s="27"/>
      <c r="F36" s="27"/>
      <c r="G36" s="27"/>
      <c r="H36" s="27"/>
      <c r="I36" s="27"/>
      <c r="J36" s="27"/>
      <c r="K36" s="27"/>
      <c r="L36" s="2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" customHeight="1">
      <c r="A37" s="230"/>
      <c r="B37" s="223"/>
      <c r="C37" s="224"/>
      <c r="D37" s="22" t="s">
        <v>24</v>
      </c>
      <c r="E37" s="22"/>
      <c r="F37" s="22"/>
      <c r="G37" s="22"/>
      <c r="H37" s="22"/>
      <c r="I37" s="22"/>
      <c r="J37" s="22"/>
      <c r="K37" s="22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" customHeight="1">
      <c r="A38" s="231"/>
      <c r="B38" s="225"/>
      <c r="C38" s="226"/>
      <c r="D38" s="24" t="s">
        <v>25</v>
      </c>
      <c r="E38" s="24"/>
      <c r="F38" s="24"/>
      <c r="G38" s="24"/>
      <c r="H38" s="23" t="s">
        <v>26</v>
      </c>
      <c r="I38" s="22"/>
      <c r="J38" s="22"/>
      <c r="K38" s="22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7" customHeight="1">
      <c r="A39" s="29" t="s">
        <v>27</v>
      </c>
      <c r="B39" s="219" t="s">
        <v>28</v>
      </c>
      <c r="C39" s="220"/>
      <c r="D39" s="17"/>
      <c r="E39" s="22"/>
      <c r="F39" s="17"/>
      <c r="G39" s="17"/>
      <c r="H39" s="17"/>
      <c r="I39" s="17"/>
      <c r="J39" s="17"/>
      <c r="K39" s="17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0.5" customHeight="1">
      <c r="A40" s="1"/>
      <c r="B40" s="228" t="s">
        <v>29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.75" customHeight="1">
      <c r="A41" s="1"/>
      <c r="B41" s="30"/>
      <c r="C41" s="30"/>
      <c r="D41" s="30"/>
      <c r="E41" s="30"/>
      <c r="F41" s="30"/>
      <c r="G41" s="1"/>
      <c r="H41" s="1"/>
      <c r="I41" s="1"/>
      <c r="J41" s="1"/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5" t="s">
        <v>30</v>
      </c>
      <c r="B42" s="179" t="s">
        <v>31</v>
      </c>
      <c r="C42" s="179"/>
      <c r="D42" s="30"/>
      <c r="E42" s="30"/>
      <c r="F42" s="3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.25" customHeight="1">
      <c r="A43" s="2"/>
      <c r="B43" s="2"/>
      <c r="C43" s="2"/>
      <c r="D43" s="30"/>
      <c r="E43" s="30"/>
      <c r="F43" s="3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6" t="s">
        <v>32</v>
      </c>
      <c r="B44" s="219" t="s">
        <v>33</v>
      </c>
      <c r="C44" s="220"/>
      <c r="D44" s="32" t="s">
        <v>173</v>
      </c>
      <c r="E44" s="33"/>
      <c r="F44" s="34"/>
      <c r="G44" s="34"/>
      <c r="H44" s="34"/>
      <c r="I44" s="34"/>
      <c r="J44" s="34"/>
      <c r="K44" s="34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6" t="s">
        <v>34</v>
      </c>
      <c r="B45" s="221" t="s">
        <v>35</v>
      </c>
      <c r="C45" s="222"/>
      <c r="D45" s="36" t="s">
        <v>36</v>
      </c>
      <c r="E45" s="37"/>
      <c r="F45" s="38"/>
      <c r="G45" s="38"/>
      <c r="H45" s="38"/>
      <c r="I45" s="38"/>
      <c r="J45" s="37"/>
      <c r="K45" s="37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39"/>
      <c r="B46" s="223"/>
      <c r="C46" s="224"/>
      <c r="D46" s="40"/>
      <c r="E46" s="41"/>
      <c r="F46" s="31"/>
      <c r="G46" s="31"/>
      <c r="H46" s="31"/>
      <c r="I46" s="31"/>
      <c r="J46" s="31"/>
      <c r="K46" s="19"/>
      <c r="L46" s="2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39"/>
      <c r="B47" s="223"/>
      <c r="C47" s="224"/>
      <c r="D47" s="40"/>
      <c r="E47" s="19"/>
      <c r="F47" s="19"/>
      <c r="G47" s="19"/>
      <c r="H47" s="19"/>
      <c r="I47" s="19"/>
      <c r="J47" s="20"/>
      <c r="K47" s="19"/>
      <c r="L47" s="2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42"/>
      <c r="B48" s="225"/>
      <c r="C48" s="226"/>
      <c r="D48" s="43"/>
      <c r="E48" s="44"/>
      <c r="F48" s="44"/>
      <c r="G48" s="44"/>
      <c r="H48" s="44"/>
      <c r="I48" s="44"/>
      <c r="J48" s="24"/>
      <c r="K48" s="44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39" t="s">
        <v>37</v>
      </c>
      <c r="B49" s="227" t="s">
        <v>38</v>
      </c>
      <c r="C49" s="222"/>
      <c r="D49" s="36" t="s">
        <v>17</v>
      </c>
      <c r="E49" s="27"/>
      <c r="F49" s="37"/>
      <c r="G49" s="37"/>
      <c r="H49" s="37"/>
      <c r="I49" s="37"/>
      <c r="J49" s="37"/>
      <c r="K49" s="37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39"/>
      <c r="B50" s="223"/>
      <c r="C50" s="224"/>
      <c r="D50" s="45" t="s">
        <v>39</v>
      </c>
      <c r="E50" s="22"/>
      <c r="F50" s="17"/>
      <c r="G50" s="17"/>
      <c r="H50" s="17"/>
      <c r="I50" s="17"/>
      <c r="J50" s="17"/>
      <c r="K50" s="17"/>
      <c r="L50" s="1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39"/>
      <c r="B51" s="225"/>
      <c r="C51" s="226"/>
      <c r="D51" s="45" t="s">
        <v>40</v>
      </c>
      <c r="E51" s="22"/>
      <c r="F51" s="17"/>
      <c r="G51" s="17"/>
      <c r="H51" s="45" t="s">
        <v>15</v>
      </c>
      <c r="I51" s="17"/>
      <c r="J51" s="17"/>
      <c r="K51" s="17"/>
      <c r="L51" s="1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9" t="s">
        <v>41</v>
      </c>
      <c r="B52" s="219" t="s">
        <v>42</v>
      </c>
      <c r="C52" s="220"/>
      <c r="D52" s="45" t="s">
        <v>174</v>
      </c>
      <c r="E52" s="17"/>
      <c r="F52" s="17"/>
      <c r="G52" s="17"/>
      <c r="H52" s="17"/>
      <c r="I52" s="17"/>
      <c r="J52" s="22"/>
      <c r="K52" s="17"/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" customHeight="1">
      <c r="A53" s="29" t="s">
        <v>43</v>
      </c>
      <c r="B53" s="219" t="s">
        <v>44</v>
      </c>
      <c r="C53" s="220"/>
      <c r="D53" s="45" t="s">
        <v>45</v>
      </c>
      <c r="E53" s="22" t="s">
        <v>175</v>
      </c>
      <c r="F53" s="17"/>
      <c r="G53" s="17"/>
      <c r="H53" s="45" t="s">
        <v>46</v>
      </c>
      <c r="I53" s="17" t="s">
        <v>176</v>
      </c>
      <c r="J53" s="17"/>
      <c r="K53" s="17"/>
      <c r="L53" s="18"/>
      <c r="M53" s="1"/>
      <c r="N53" s="1"/>
      <c r="O53" s="1"/>
      <c r="P53" s="1"/>
      <c r="Q53" s="19"/>
      <c r="R53" s="1"/>
      <c r="S53" s="1"/>
      <c r="T53" s="1"/>
      <c r="U53" s="1"/>
      <c r="V53" s="1"/>
      <c r="W53" s="1"/>
      <c r="X53" s="1"/>
      <c r="Y53" s="1"/>
      <c r="Z53" s="1"/>
    </row>
    <row r="54" spans="1:26" s="170" customFormat="1" ht="27" customHeight="1">
      <c r="A54" s="182"/>
      <c r="B54" s="187"/>
      <c r="C54" s="186"/>
      <c r="D54" s="183"/>
      <c r="E54" s="184"/>
      <c r="F54" s="183"/>
      <c r="G54" s="183"/>
      <c r="H54" s="183"/>
      <c r="I54" s="183"/>
      <c r="J54" s="183"/>
      <c r="K54" s="183"/>
      <c r="L54" s="183"/>
      <c r="M54" s="1"/>
      <c r="N54" s="1"/>
      <c r="O54" s="1"/>
      <c r="P54" s="1"/>
      <c r="Q54" s="19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46" t="s">
        <v>47</v>
      </c>
      <c r="B55" s="185" t="s">
        <v>48</v>
      </c>
      <c r="C55" s="185"/>
      <c r="D55" s="185"/>
      <c r="E55" s="179"/>
      <c r="F55" s="179"/>
      <c r="G55" s="179"/>
      <c r="H55" s="15"/>
      <c r="I55" s="15"/>
      <c r="J55" s="15"/>
      <c r="K55" s="46"/>
      <c r="L55" s="46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46"/>
      <c r="Y55" s="46"/>
      <c r="Z55" s="46"/>
    </row>
    <row r="56" spans="1:26" ht="5.25" customHeight="1">
      <c r="A56" s="19"/>
      <c r="B56" s="47"/>
      <c r="C56" s="47"/>
      <c r="D56" s="47"/>
      <c r="E56" s="1"/>
      <c r="F56" s="1"/>
      <c r="G56" s="1"/>
      <c r="H56" s="1"/>
      <c r="I56" s="1"/>
      <c r="J56" s="1"/>
      <c r="K56" s="19"/>
      <c r="L56" s="1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9"/>
      <c r="Y56" s="19"/>
      <c r="Z56" s="19"/>
    </row>
    <row r="57" spans="1:26" ht="25.95" customHeight="1">
      <c r="A57" s="36"/>
      <c r="B57" s="48"/>
      <c r="C57" s="48"/>
      <c r="D57" s="48"/>
      <c r="E57" s="49"/>
      <c r="F57" s="49"/>
      <c r="G57" s="49"/>
      <c r="H57" s="49"/>
      <c r="I57" s="49"/>
      <c r="J57" s="211" t="s">
        <v>49</v>
      </c>
      <c r="K57" s="212"/>
      <c r="L57" s="2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9"/>
      <c r="Z57" s="19"/>
    </row>
    <row r="58" spans="1:26" ht="20.25" customHeight="1">
      <c r="A58" s="36" t="s">
        <v>50</v>
      </c>
      <c r="B58" s="37" t="s">
        <v>51</v>
      </c>
      <c r="C58" s="37"/>
      <c r="D58" s="48"/>
      <c r="E58" s="37"/>
      <c r="F58" s="37"/>
      <c r="G58" s="37"/>
      <c r="H58" s="37"/>
      <c r="I58" s="37"/>
      <c r="J58" s="50"/>
      <c r="K58" s="51"/>
      <c r="L58" s="5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9"/>
      <c r="Z58" s="19"/>
    </row>
    <row r="59" spans="1:26" ht="20.25" customHeight="1">
      <c r="A59" s="36" t="s">
        <v>52</v>
      </c>
      <c r="B59" s="214" t="s">
        <v>53</v>
      </c>
      <c r="C59" s="215"/>
      <c r="D59" s="215"/>
      <c r="E59" s="215"/>
      <c r="F59" s="215"/>
      <c r="G59" s="215"/>
      <c r="H59" s="215"/>
      <c r="I59" s="216"/>
      <c r="J59" s="53"/>
      <c r="K59" s="7"/>
      <c r="L59" s="5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9"/>
      <c r="Y59" s="19"/>
      <c r="Z59" s="19"/>
    </row>
    <row r="60" spans="1:26" ht="20.25" customHeight="1">
      <c r="A60" s="36" t="s">
        <v>54</v>
      </c>
      <c r="B60" s="188" t="s">
        <v>55</v>
      </c>
      <c r="C60" s="189"/>
      <c r="D60" s="189"/>
      <c r="E60" s="189"/>
      <c r="F60" s="189"/>
      <c r="G60" s="189"/>
      <c r="H60" s="189"/>
      <c r="I60" s="189"/>
      <c r="J60" s="53"/>
      <c r="K60" s="7"/>
      <c r="L60" s="5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9"/>
      <c r="Y60" s="19"/>
      <c r="Z60" s="19"/>
    </row>
    <row r="61" spans="1:26" ht="20.25" customHeight="1">
      <c r="A61" s="36" t="s">
        <v>56</v>
      </c>
      <c r="B61" s="37" t="s">
        <v>57</v>
      </c>
      <c r="C61" s="37"/>
      <c r="D61" s="37"/>
      <c r="E61" s="37"/>
      <c r="F61" s="37"/>
      <c r="G61" s="37"/>
      <c r="H61" s="37"/>
      <c r="I61" s="37"/>
      <c r="J61" s="53"/>
      <c r="K61" s="7"/>
      <c r="L61" s="5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9"/>
      <c r="Z61" s="19"/>
    </row>
    <row r="62" spans="1:26" ht="15.75" customHeight="1">
      <c r="A62" s="43"/>
      <c r="B62" s="44" t="s">
        <v>58</v>
      </c>
      <c r="C62" s="44"/>
      <c r="D62" s="44"/>
      <c r="E62" s="44" t="s">
        <v>59</v>
      </c>
      <c r="F62" s="44"/>
      <c r="G62" s="44"/>
      <c r="H62" s="44"/>
      <c r="I62" s="44"/>
      <c r="J62" s="55"/>
      <c r="K62" s="11"/>
      <c r="L62" s="56"/>
      <c r="M62" s="19"/>
      <c r="N62" s="19"/>
      <c r="O62" s="1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40" t="s">
        <v>60</v>
      </c>
      <c r="B63" s="190" t="s">
        <v>61</v>
      </c>
      <c r="C63" s="191"/>
      <c r="D63" s="191"/>
      <c r="E63" s="191"/>
      <c r="F63" s="191"/>
      <c r="G63" s="191"/>
      <c r="H63" s="191"/>
      <c r="I63" s="191"/>
      <c r="J63" s="57"/>
      <c r="K63" s="58"/>
      <c r="L63" s="5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45" t="s">
        <v>62</v>
      </c>
      <c r="B64" s="192" t="s">
        <v>63</v>
      </c>
      <c r="C64" s="193"/>
      <c r="D64" s="193"/>
      <c r="E64" s="193"/>
      <c r="F64" s="193"/>
      <c r="G64" s="193"/>
      <c r="H64" s="193"/>
      <c r="I64" s="193"/>
      <c r="J64" s="60"/>
      <c r="K64" s="61"/>
      <c r="L64" s="6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45" t="s">
        <v>64</v>
      </c>
      <c r="B65" s="17" t="s">
        <v>65</v>
      </c>
      <c r="C65" s="17"/>
      <c r="D65" s="17"/>
      <c r="E65" s="17"/>
      <c r="F65" s="17"/>
      <c r="G65" s="17"/>
      <c r="H65" s="17"/>
      <c r="I65" s="17"/>
      <c r="J65" s="60"/>
      <c r="K65" s="61"/>
      <c r="L65" s="6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45" t="s">
        <v>66</v>
      </c>
      <c r="B66" s="192" t="s">
        <v>67</v>
      </c>
      <c r="C66" s="193"/>
      <c r="D66" s="193"/>
      <c r="E66" s="193"/>
      <c r="F66" s="193"/>
      <c r="G66" s="193"/>
      <c r="H66" s="193"/>
      <c r="I66" s="193"/>
      <c r="J66" s="60"/>
      <c r="K66" s="61"/>
      <c r="L66" s="6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40" t="s">
        <v>68</v>
      </c>
      <c r="B67" s="191" t="s">
        <v>69</v>
      </c>
      <c r="C67" s="191"/>
      <c r="D67" s="191"/>
      <c r="E67" s="191"/>
      <c r="F67" s="191"/>
      <c r="G67" s="191"/>
      <c r="H67" s="191"/>
      <c r="I67" s="191"/>
      <c r="J67" s="57"/>
      <c r="K67" s="58"/>
      <c r="L67" s="5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45" t="s">
        <v>70</v>
      </c>
      <c r="B68" s="192" t="s">
        <v>71</v>
      </c>
      <c r="C68" s="193"/>
      <c r="D68" s="193"/>
      <c r="E68" s="193"/>
      <c r="F68" s="193"/>
      <c r="G68" s="193"/>
      <c r="H68" s="193"/>
      <c r="I68" s="193"/>
      <c r="J68" s="60"/>
      <c r="K68" s="64"/>
      <c r="L68" s="6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40" t="s">
        <v>72</v>
      </c>
      <c r="B69" s="190" t="s">
        <v>73</v>
      </c>
      <c r="C69" s="191"/>
      <c r="D69" s="191"/>
      <c r="E69" s="191"/>
      <c r="F69" s="191"/>
      <c r="G69" s="191"/>
      <c r="H69" s="191"/>
      <c r="I69" s="191"/>
      <c r="J69" s="57"/>
      <c r="K69" s="65"/>
      <c r="L69" s="5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45" t="s">
        <v>74</v>
      </c>
      <c r="B70" s="217" t="s">
        <v>177</v>
      </c>
      <c r="C70" s="206"/>
      <c r="D70" s="206"/>
      <c r="E70" s="206"/>
      <c r="F70" s="206"/>
      <c r="G70" s="206"/>
      <c r="H70" s="206"/>
      <c r="I70" s="66"/>
      <c r="J70" s="53"/>
      <c r="K70" s="8"/>
      <c r="L70" s="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43" t="s">
        <v>75</v>
      </c>
      <c r="B71" s="218" t="s">
        <v>76</v>
      </c>
      <c r="C71" s="212"/>
      <c r="D71" s="212"/>
      <c r="E71" s="212"/>
      <c r="F71" s="212"/>
      <c r="G71" s="212"/>
      <c r="H71" s="212"/>
      <c r="I71" s="213"/>
      <c r="J71" s="60"/>
      <c r="K71" s="64"/>
      <c r="L71" s="6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74" t="s">
        <v>178</v>
      </c>
      <c r="F72" s="1"/>
      <c r="G72" s="174"/>
      <c r="H72" s="1"/>
      <c r="I72" s="1"/>
      <c r="J72" s="14" t="s">
        <v>10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>
      <c r="A73" s="15" t="s">
        <v>77</v>
      </c>
      <c r="B73" s="179" t="s">
        <v>78</v>
      </c>
      <c r="C73" s="179"/>
      <c r="D73" s="180"/>
      <c r="E73" s="180"/>
      <c r="F73" s="180"/>
      <c r="G73" s="180"/>
      <c r="H73" s="180"/>
      <c r="I73" s="180"/>
      <c r="J73" s="18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 t="s">
        <v>79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67" t="s">
        <v>80</v>
      </c>
      <c r="B75" s="207" t="s">
        <v>81</v>
      </c>
      <c r="C75" s="208"/>
      <c r="D75" s="208"/>
      <c r="E75" s="208"/>
      <c r="F75" s="208"/>
      <c r="G75" s="208"/>
      <c r="H75" s="208"/>
      <c r="I75" s="68"/>
      <c r="J75" s="69"/>
      <c r="K75" s="69"/>
      <c r="L75" s="69"/>
      <c r="M75" s="1"/>
      <c r="N75" s="1"/>
      <c r="O75" s="1"/>
      <c r="P75" s="70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67"/>
      <c r="B76" s="194"/>
      <c r="C76" s="194"/>
      <c r="D76" s="195"/>
      <c r="E76" s="196"/>
      <c r="F76" s="196"/>
      <c r="G76" s="196"/>
      <c r="H76" s="196"/>
      <c r="I76" s="71"/>
      <c r="J76" s="205" t="s">
        <v>82</v>
      </c>
      <c r="K76" s="206"/>
      <c r="L76" s="206"/>
      <c r="M76" s="1"/>
      <c r="N76" s="1"/>
      <c r="O76" s="1"/>
      <c r="P76" s="70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67" t="s">
        <v>83</v>
      </c>
      <c r="B77" s="207" t="s">
        <v>84</v>
      </c>
      <c r="C77" s="208"/>
      <c r="D77" s="208"/>
      <c r="E77" s="208"/>
      <c r="F77" s="208"/>
      <c r="G77" s="208"/>
      <c r="H77" s="208"/>
      <c r="I77" s="68"/>
      <c r="J77" s="69"/>
      <c r="K77" s="69"/>
      <c r="L77" s="69"/>
      <c r="M77" s="1"/>
      <c r="N77" s="1"/>
      <c r="O77" s="1"/>
      <c r="P77" s="70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67"/>
      <c r="B78" s="197"/>
      <c r="C78" s="198"/>
      <c r="D78" s="198"/>
      <c r="E78" s="198"/>
      <c r="F78" s="198"/>
      <c r="G78" s="198"/>
      <c r="H78" s="199"/>
      <c r="I78" s="68"/>
      <c r="J78" s="205" t="s">
        <v>82</v>
      </c>
      <c r="K78" s="206"/>
      <c r="L78" s="206"/>
      <c r="M78" s="1"/>
      <c r="N78" s="1"/>
      <c r="O78" s="1"/>
      <c r="P78" s="70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8.25" customHeight="1">
      <c r="A79" s="67" t="s">
        <v>85</v>
      </c>
      <c r="B79" s="207" t="s">
        <v>86</v>
      </c>
      <c r="C79" s="208"/>
      <c r="D79" s="208"/>
      <c r="E79" s="208"/>
      <c r="F79" s="208"/>
      <c r="G79" s="208"/>
      <c r="H79" s="208"/>
      <c r="I79" s="68"/>
      <c r="J79" s="69"/>
      <c r="K79" s="69"/>
      <c r="L79" s="69"/>
      <c r="M79" s="1"/>
      <c r="N79" s="1"/>
      <c r="O79" s="1"/>
      <c r="P79" s="70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67"/>
      <c r="B80" s="194"/>
      <c r="C80" s="194"/>
      <c r="D80" s="195"/>
      <c r="E80" s="196"/>
      <c r="F80" s="196"/>
      <c r="G80" s="196"/>
      <c r="H80" s="196"/>
      <c r="I80" s="71"/>
      <c r="J80" s="171"/>
      <c r="K80" s="72" t="s">
        <v>82</v>
      </c>
      <c r="L80" s="71"/>
      <c r="M80" s="1"/>
      <c r="N80" s="1"/>
      <c r="O80" s="1"/>
      <c r="P80" s="70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4" customHeight="1">
      <c r="A81" s="67" t="s">
        <v>87</v>
      </c>
      <c r="B81" s="207" t="s">
        <v>88</v>
      </c>
      <c r="C81" s="208"/>
      <c r="D81" s="208"/>
      <c r="E81" s="208"/>
      <c r="F81" s="208"/>
      <c r="G81" s="208"/>
      <c r="H81" s="208"/>
      <c r="I81" s="73"/>
      <c r="J81" s="74"/>
      <c r="K81" s="74"/>
      <c r="L81" s="7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80"/>
      <c r="C82" s="180"/>
      <c r="D82" s="180"/>
      <c r="E82" s="180"/>
      <c r="F82" s="180"/>
      <c r="G82" s="180"/>
      <c r="H82" s="180"/>
      <c r="I82" s="1"/>
      <c r="J82" s="205" t="s">
        <v>82</v>
      </c>
      <c r="K82" s="206"/>
      <c r="L82" s="20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8.25" customHeight="1">
      <c r="A83" s="67" t="s">
        <v>89</v>
      </c>
      <c r="B83" s="209" t="s">
        <v>90</v>
      </c>
      <c r="C83" s="208"/>
      <c r="D83" s="208"/>
      <c r="E83" s="208"/>
      <c r="F83" s="208"/>
      <c r="G83" s="208"/>
      <c r="H83" s="208"/>
      <c r="I83" s="1"/>
      <c r="J83" s="75"/>
      <c r="K83" s="76"/>
      <c r="L83" s="7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205" t="s">
        <v>82</v>
      </c>
      <c r="K84" s="206"/>
      <c r="L84" s="20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76"/>
      <c r="C91" s="76"/>
      <c r="D91" s="76"/>
      <c r="E91" s="1"/>
      <c r="F91" s="76"/>
      <c r="G91" s="76"/>
      <c r="H91" s="76"/>
      <c r="I91" s="76"/>
      <c r="J91" s="76"/>
      <c r="K91" s="7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10" t="s">
        <v>91</v>
      </c>
      <c r="C92" s="206"/>
      <c r="D92" s="206"/>
      <c r="E92" s="1"/>
      <c r="F92" s="202" t="s">
        <v>92</v>
      </c>
      <c r="G92" s="203"/>
      <c r="H92" s="203"/>
      <c r="I92" s="203"/>
      <c r="J92" s="203"/>
      <c r="K92" s="20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4"/>
      <c r="F93" s="204" t="s">
        <v>93</v>
      </c>
      <c r="G93" s="203"/>
      <c r="H93" s="203"/>
      <c r="I93" s="203"/>
      <c r="J93" s="203"/>
      <c r="K93" s="203"/>
      <c r="L93" s="1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36">
    <mergeCell ref="B6:L6"/>
    <mergeCell ref="B3:L3"/>
    <mergeCell ref="B4:L4"/>
    <mergeCell ref="A7:L7"/>
    <mergeCell ref="A8:L8"/>
    <mergeCell ref="A9:L9"/>
    <mergeCell ref="A10:L10"/>
    <mergeCell ref="A11:L11"/>
    <mergeCell ref="A21:C22"/>
    <mergeCell ref="B27:C35"/>
    <mergeCell ref="B40:L40"/>
    <mergeCell ref="A27:A35"/>
    <mergeCell ref="A36:A38"/>
    <mergeCell ref="B36:C38"/>
    <mergeCell ref="B39:C39"/>
    <mergeCell ref="B44:C44"/>
    <mergeCell ref="B45:C48"/>
    <mergeCell ref="B49:C51"/>
    <mergeCell ref="B75:H75"/>
    <mergeCell ref="B77:H77"/>
    <mergeCell ref="B52:C52"/>
    <mergeCell ref="B53:C53"/>
    <mergeCell ref="J57:L57"/>
    <mergeCell ref="B59:I59"/>
    <mergeCell ref="B70:H70"/>
    <mergeCell ref="B71:I71"/>
    <mergeCell ref="J76:L76"/>
    <mergeCell ref="F92:K92"/>
    <mergeCell ref="F93:K93"/>
    <mergeCell ref="J78:L78"/>
    <mergeCell ref="B79:H79"/>
    <mergeCell ref="B81:H81"/>
    <mergeCell ref="J82:L82"/>
    <mergeCell ref="B83:H83"/>
    <mergeCell ref="J84:L84"/>
    <mergeCell ref="B92:D9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45" sqref="C45"/>
    </sheetView>
  </sheetViews>
  <sheetFormatPr baseColWidth="10" defaultColWidth="14.44140625" defaultRowHeight="15" customHeight="1"/>
  <cols>
    <col min="1" max="1" width="5.88671875" customWidth="1"/>
    <col min="2" max="2" width="26.33203125" customWidth="1"/>
    <col min="3" max="3" width="15.33203125" customWidth="1"/>
    <col min="4" max="4" width="3.33203125" customWidth="1"/>
    <col min="5" max="5" width="18.109375" customWidth="1"/>
    <col min="6" max="6" width="4.109375" customWidth="1"/>
    <col min="7" max="7" width="18.109375" customWidth="1"/>
    <col min="8" max="9" width="11.44140625" customWidth="1"/>
    <col min="10" max="10" width="12.109375" customWidth="1"/>
    <col min="11" max="11" width="11.44140625" customWidth="1"/>
    <col min="12" max="26" width="10" customWidth="1"/>
  </cols>
  <sheetData>
    <row r="1" spans="1:26" ht="15" customHeight="1">
      <c r="A1" s="77" t="s">
        <v>94</v>
      </c>
      <c r="B1" s="78"/>
      <c r="C1" s="78"/>
      <c r="D1" s="78"/>
      <c r="E1" s="78"/>
      <c r="F1" s="78"/>
      <c r="G1" s="79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9" customHeight="1">
      <c r="A2" s="78"/>
      <c r="B2" s="78"/>
      <c r="C2" s="78"/>
      <c r="D2" s="80"/>
      <c r="E2" s="78"/>
      <c r="F2" s="78"/>
      <c r="G2" s="79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5" customHeight="1">
      <c r="A3" s="81" t="s">
        <v>95</v>
      </c>
      <c r="B3" s="3" t="s">
        <v>96</v>
      </c>
      <c r="C3" s="3"/>
      <c r="D3" s="82"/>
      <c r="E3" s="82"/>
      <c r="F3" s="82"/>
      <c r="G3" s="82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5" customHeight="1">
      <c r="A4" s="83" t="s">
        <v>97</v>
      </c>
      <c r="B4" s="84" t="s">
        <v>98</v>
      </c>
      <c r="C4" s="84"/>
      <c r="D4" s="78"/>
      <c r="E4" s="85" t="s">
        <v>0</v>
      </c>
      <c r="F4" s="80"/>
      <c r="G4" s="86" t="s">
        <v>99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customHeight="1">
      <c r="A5" s="83"/>
      <c r="B5" s="172" t="s">
        <v>100</v>
      </c>
      <c r="C5" s="87"/>
      <c r="D5" s="78"/>
      <c r="E5" s="88">
        <f>E63-E19-E6-E17</f>
        <v>840.00000000000023</v>
      </c>
      <c r="F5" s="89"/>
      <c r="G5" s="90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5" customHeight="1">
      <c r="A6" s="83"/>
      <c r="B6" s="172" t="s">
        <v>101</v>
      </c>
      <c r="C6" s="87"/>
      <c r="D6" s="78"/>
      <c r="E6" s="91">
        <f>'Anlage P'!B36</f>
        <v>731.58999999999992</v>
      </c>
      <c r="F6" s="89"/>
      <c r="G6" s="90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5" customHeight="1">
      <c r="A7" s="83"/>
      <c r="B7" s="2" t="s">
        <v>102</v>
      </c>
      <c r="C7" s="2"/>
      <c r="D7" s="77"/>
      <c r="E7" s="92">
        <f>SUM(E5:E6)</f>
        <v>1571.5900000000001</v>
      </c>
      <c r="F7" s="93"/>
      <c r="G7" s="94">
        <f>SUM(G5:G6)</f>
        <v>0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 customHeight="1">
      <c r="A8" s="83"/>
      <c r="B8" s="95"/>
      <c r="C8" s="78"/>
      <c r="D8" s="78"/>
      <c r="E8" s="89"/>
      <c r="F8" s="89"/>
      <c r="G8" s="89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5" customHeight="1">
      <c r="A9" s="83" t="s">
        <v>103</v>
      </c>
      <c r="B9" s="84" t="s">
        <v>104</v>
      </c>
      <c r="C9" s="84"/>
      <c r="D9" s="78"/>
      <c r="E9" s="89"/>
      <c r="F9" s="89"/>
      <c r="G9" s="89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5" customHeight="1">
      <c r="A10" s="83"/>
      <c r="B10" s="172" t="s">
        <v>105</v>
      </c>
      <c r="C10" s="84"/>
      <c r="D10" s="78"/>
      <c r="E10" s="91">
        <v>0</v>
      </c>
      <c r="F10" s="89"/>
      <c r="G10" s="90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5" customHeight="1">
      <c r="A11" s="83"/>
      <c r="B11" s="172" t="s">
        <v>106</v>
      </c>
      <c r="C11" s="84"/>
      <c r="D11" s="78"/>
      <c r="E11" s="91">
        <v>0</v>
      </c>
      <c r="F11" s="89"/>
      <c r="G11" s="90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5" customHeight="1">
      <c r="A12" s="83"/>
      <c r="B12" s="172" t="s">
        <v>107</v>
      </c>
      <c r="C12" s="84"/>
      <c r="D12" s="78"/>
      <c r="E12" s="91">
        <v>0</v>
      </c>
      <c r="F12" s="89"/>
      <c r="G12" s="90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5" customHeight="1">
      <c r="A13" s="83"/>
      <c r="B13" s="172" t="s">
        <v>108</v>
      </c>
      <c r="C13" s="84"/>
      <c r="D13" s="78"/>
      <c r="E13" s="91">
        <v>0</v>
      </c>
      <c r="F13" s="89"/>
      <c r="G13" s="90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5" customHeight="1">
      <c r="A14" s="83"/>
      <c r="B14" s="172" t="s">
        <v>109</v>
      </c>
      <c r="C14" s="84"/>
      <c r="D14" s="78"/>
      <c r="E14" s="88">
        <v>0</v>
      </c>
      <c r="F14" s="89"/>
      <c r="G14" s="90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15" customHeight="1">
      <c r="A15" s="83"/>
      <c r="B15" s="172" t="s">
        <v>110</v>
      </c>
      <c r="C15" s="84"/>
      <c r="D15" s="78"/>
      <c r="E15" s="88">
        <v>20</v>
      </c>
      <c r="F15" s="89"/>
      <c r="G15" s="90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5" customHeight="1">
      <c r="A16" s="83"/>
      <c r="B16" s="172" t="s">
        <v>111</v>
      </c>
      <c r="C16" s="84"/>
      <c r="D16" s="78"/>
      <c r="E16" s="88"/>
      <c r="F16" s="89"/>
      <c r="G16" s="90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5" customHeight="1">
      <c r="A17" s="83"/>
      <c r="B17" s="2" t="s">
        <v>102</v>
      </c>
      <c r="C17" s="96"/>
      <c r="D17" s="77"/>
      <c r="E17" s="92">
        <f>SUM(E10:E16)</f>
        <v>20</v>
      </c>
      <c r="F17" s="93"/>
      <c r="G17" s="94">
        <f>SUM(G10:G16)</f>
        <v>0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 customHeight="1">
      <c r="A18" s="83"/>
      <c r="B18" s="2"/>
      <c r="C18" s="84"/>
      <c r="D18" s="78"/>
      <c r="E18" s="89"/>
      <c r="F18" s="89"/>
      <c r="G18" s="89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5" customHeight="1">
      <c r="A19" s="83" t="s">
        <v>112</v>
      </c>
      <c r="B19" s="2" t="s">
        <v>113</v>
      </c>
      <c r="C19" s="84"/>
      <c r="D19" s="78"/>
      <c r="E19" s="91">
        <v>1400</v>
      </c>
      <c r="F19" s="89"/>
      <c r="G19" s="90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5" customHeight="1">
      <c r="A20" s="83"/>
      <c r="B20" s="2"/>
      <c r="C20" s="84"/>
      <c r="D20" s="78"/>
      <c r="E20" s="89"/>
      <c r="F20" s="89"/>
      <c r="G20" s="89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5" customHeight="1">
      <c r="A21" s="83" t="s">
        <v>114</v>
      </c>
      <c r="B21" s="97" t="s">
        <v>115</v>
      </c>
      <c r="C21" s="98"/>
      <c r="D21" s="98"/>
      <c r="E21" s="92">
        <f>E7+E17+E19</f>
        <v>2991.59</v>
      </c>
      <c r="F21" s="93"/>
      <c r="G21" s="94">
        <f>G7+G17+G19</f>
        <v>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 customHeight="1">
      <c r="A22" s="2"/>
      <c r="B22" s="87"/>
      <c r="C22" s="87"/>
      <c r="D22" s="87"/>
      <c r="E22" s="99"/>
      <c r="F22" s="99"/>
      <c r="G22" s="9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5" customHeight="1">
      <c r="A23" s="2"/>
      <c r="B23" s="87"/>
      <c r="C23" s="87"/>
      <c r="D23" s="87"/>
      <c r="E23" s="99"/>
      <c r="F23" s="99"/>
      <c r="G23" s="99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5" customHeight="1">
      <c r="A24" s="81" t="s">
        <v>30</v>
      </c>
      <c r="B24" s="3" t="s">
        <v>116</v>
      </c>
      <c r="C24" s="3"/>
      <c r="D24" s="78"/>
      <c r="E24" s="89"/>
      <c r="F24" s="89"/>
      <c r="G24" s="99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5" customHeight="1">
      <c r="A25" s="83" t="s">
        <v>117</v>
      </c>
      <c r="B25" s="97" t="s">
        <v>118</v>
      </c>
      <c r="C25" s="97"/>
      <c r="D25" s="78"/>
      <c r="E25" s="100" t="s">
        <v>119</v>
      </c>
      <c r="F25" s="101"/>
      <c r="G25" s="99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5" customHeight="1">
      <c r="A26" s="83"/>
      <c r="B26" s="95" t="s">
        <v>120</v>
      </c>
      <c r="C26" s="95"/>
      <c r="D26" s="78"/>
      <c r="E26" s="91">
        <v>0</v>
      </c>
      <c r="F26" s="89"/>
      <c r="G26" s="102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5" customHeight="1">
      <c r="A27" s="83"/>
      <c r="B27" s="95" t="s">
        <v>121</v>
      </c>
      <c r="C27" s="95"/>
      <c r="D27" s="78"/>
      <c r="E27" s="91">
        <v>0</v>
      </c>
      <c r="F27" s="89"/>
      <c r="G27" s="102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" customHeight="1">
      <c r="A28" s="83"/>
      <c r="B28" s="95" t="s">
        <v>122</v>
      </c>
      <c r="C28" s="95"/>
      <c r="D28" s="78"/>
      <c r="E28" s="91">
        <v>0</v>
      </c>
      <c r="F28" s="89"/>
      <c r="G28" s="10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5" customHeight="1">
      <c r="A29" s="83"/>
      <c r="B29" s="95" t="s">
        <v>123</v>
      </c>
      <c r="C29" s="95"/>
      <c r="D29" s="78"/>
      <c r="E29" s="91">
        <v>0</v>
      </c>
      <c r="F29" s="89"/>
      <c r="G29" s="10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5" customHeight="1">
      <c r="A30" s="83"/>
      <c r="B30" s="95" t="s">
        <v>124</v>
      </c>
      <c r="C30" s="95"/>
      <c r="D30" s="78"/>
      <c r="E30" s="91">
        <v>0</v>
      </c>
      <c r="F30" s="89"/>
      <c r="G30" s="10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5" customHeight="1">
      <c r="A31" s="83"/>
      <c r="B31" s="83" t="s">
        <v>102</v>
      </c>
      <c r="C31" s="83"/>
      <c r="D31" s="77"/>
      <c r="E31" s="92">
        <f>SUM(E26:E30)</f>
        <v>0</v>
      </c>
      <c r="F31" s="93"/>
      <c r="G31" s="103">
        <f>SUM(G26:G30)</f>
        <v>0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15" customHeight="1">
      <c r="A32" s="83"/>
      <c r="B32" s="83"/>
      <c r="C32" s="83"/>
      <c r="D32" s="78"/>
      <c r="E32" s="89"/>
      <c r="F32" s="89"/>
      <c r="G32" s="99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" customHeight="1">
      <c r="A33" s="83" t="s">
        <v>34</v>
      </c>
      <c r="B33" s="97" t="s">
        <v>125</v>
      </c>
      <c r="C33" s="97"/>
      <c r="D33" s="78"/>
      <c r="E33" s="89"/>
      <c r="F33" s="89"/>
      <c r="G33" s="99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" customHeight="1">
      <c r="A34" s="83" t="s">
        <v>126</v>
      </c>
      <c r="B34" s="97" t="s">
        <v>127</v>
      </c>
      <c r="C34" s="97"/>
      <c r="D34" s="78"/>
      <c r="E34" s="104"/>
      <c r="F34" s="89"/>
      <c r="G34" s="99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" customHeight="1">
      <c r="A35" s="83"/>
      <c r="B35" s="172" t="s">
        <v>128</v>
      </c>
      <c r="C35" s="87"/>
      <c r="D35" s="78"/>
      <c r="E35" s="88">
        <v>1000</v>
      </c>
      <c r="F35" s="89"/>
      <c r="G35" s="10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 customHeight="1">
      <c r="A36" s="83"/>
      <c r="B36" s="172" t="s">
        <v>129</v>
      </c>
      <c r="C36" s="87"/>
      <c r="D36" s="78"/>
      <c r="E36" s="88">
        <v>500</v>
      </c>
      <c r="F36" s="89"/>
      <c r="G36" s="102"/>
      <c r="H36" s="78"/>
      <c r="I36" s="78"/>
      <c r="J36" s="8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 customHeight="1">
      <c r="A37" s="83"/>
      <c r="B37" s="172" t="s">
        <v>130</v>
      </c>
      <c r="C37" s="87"/>
      <c r="D37" s="78"/>
      <c r="E37" s="201">
        <f>'Anlage P'!B8+'Anlage P'!B13</f>
        <v>575.54999999999995</v>
      </c>
      <c r="F37" s="89"/>
      <c r="G37" s="102"/>
      <c r="H37" s="78"/>
      <c r="I37" s="78"/>
      <c r="J37" s="8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 customHeight="1">
      <c r="A38" s="83"/>
      <c r="B38" s="172" t="s">
        <v>131</v>
      </c>
      <c r="C38" s="87"/>
      <c r="D38" s="78"/>
      <c r="E38" s="88">
        <v>150</v>
      </c>
      <c r="F38" s="89"/>
      <c r="G38" s="102"/>
      <c r="H38" s="78"/>
      <c r="I38" s="78"/>
      <c r="J38" s="8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5" customHeight="1">
      <c r="A39" s="83"/>
      <c r="B39" s="172" t="s">
        <v>132</v>
      </c>
      <c r="C39" s="87"/>
      <c r="D39" s="78"/>
      <c r="E39" s="88">
        <f>'Anlage P'!B10+'Anlage P'!B11+'Anlage P'!B12+'Anlage P'!B14</f>
        <v>766.04</v>
      </c>
      <c r="F39" s="89"/>
      <c r="G39" s="102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5" customHeight="1">
      <c r="A40" s="83"/>
      <c r="B40" s="2" t="s">
        <v>133</v>
      </c>
      <c r="C40" s="2"/>
      <c r="D40" s="77"/>
      <c r="E40" s="92">
        <f>SUM(E35:E39)</f>
        <v>2991.59</v>
      </c>
      <c r="F40" s="93"/>
      <c r="G40" s="105">
        <f>SUM(G35:G39)</f>
        <v>0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15" customHeight="1">
      <c r="A41" s="83"/>
      <c r="B41" s="87"/>
      <c r="C41" s="87"/>
      <c r="D41" s="78"/>
      <c r="E41" s="89"/>
      <c r="F41" s="89"/>
      <c r="G41" s="106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5" customHeight="1">
      <c r="A42" s="83" t="s">
        <v>134</v>
      </c>
      <c r="B42" s="97" t="s">
        <v>135</v>
      </c>
      <c r="C42" s="97"/>
      <c r="D42" s="78"/>
      <c r="E42" s="104"/>
      <c r="F42" s="89"/>
      <c r="G42" s="99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5" customHeight="1">
      <c r="A43" s="83"/>
      <c r="B43" s="87" t="s">
        <v>136</v>
      </c>
      <c r="C43" s="107"/>
      <c r="D43" s="78"/>
      <c r="E43" s="108">
        <v>0</v>
      </c>
      <c r="F43" s="109"/>
      <c r="G43" s="10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5" customHeight="1">
      <c r="A44" s="83"/>
      <c r="B44" s="87" t="s">
        <v>137</v>
      </c>
      <c r="C44" s="87"/>
      <c r="D44" s="78"/>
      <c r="E44" s="108">
        <v>0</v>
      </c>
      <c r="F44" s="109"/>
      <c r="G44" s="10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5" customHeight="1">
      <c r="A45" s="83"/>
      <c r="B45" s="87" t="s">
        <v>138</v>
      </c>
      <c r="C45" s="87"/>
      <c r="D45" s="78"/>
      <c r="E45" s="110">
        <v>0</v>
      </c>
      <c r="F45" s="99"/>
      <c r="G45" s="102"/>
      <c r="H45" s="78"/>
      <c r="I45" s="78"/>
      <c r="J45" s="8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5" customHeight="1">
      <c r="A46" s="83"/>
      <c r="B46" s="87" t="s">
        <v>139</v>
      </c>
      <c r="C46" s="87"/>
      <c r="D46" s="78"/>
      <c r="E46" s="91">
        <v>0</v>
      </c>
      <c r="F46" s="89"/>
      <c r="G46" s="10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5" customHeight="1">
      <c r="A47" s="83"/>
      <c r="B47" s="87" t="s">
        <v>140</v>
      </c>
      <c r="C47" s="87"/>
      <c r="D47" s="78"/>
      <c r="E47" s="110">
        <v>0</v>
      </c>
      <c r="F47" s="99"/>
      <c r="G47" s="10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5" customHeight="1">
      <c r="A48" s="83"/>
      <c r="B48" s="87" t="s">
        <v>141</v>
      </c>
      <c r="C48" s="87"/>
      <c r="D48" s="78"/>
      <c r="E48" s="110">
        <v>0</v>
      </c>
      <c r="F48" s="99"/>
      <c r="G48" s="10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5" customHeight="1">
      <c r="A49" s="83"/>
      <c r="B49" s="87" t="s">
        <v>142</v>
      </c>
      <c r="C49" s="87"/>
      <c r="D49" s="78"/>
      <c r="E49" s="110">
        <v>0</v>
      </c>
      <c r="F49" s="99"/>
      <c r="G49" s="10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5" customHeight="1">
      <c r="A50" s="83"/>
      <c r="B50" s="87" t="s">
        <v>143</v>
      </c>
      <c r="C50" s="87"/>
      <c r="D50" s="78"/>
      <c r="E50" s="110">
        <v>0</v>
      </c>
      <c r="F50" s="99"/>
      <c r="G50" s="10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15" customHeight="1">
      <c r="A51" s="83"/>
      <c r="B51" s="2" t="s">
        <v>133</v>
      </c>
      <c r="C51" s="2"/>
      <c r="D51" s="77"/>
      <c r="E51" s="92">
        <f>SUM(E43:E50)</f>
        <v>0</v>
      </c>
      <c r="F51" s="93"/>
      <c r="G51" s="103">
        <f>SUM(G43:G50)</f>
        <v>0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ht="15" customHeight="1">
      <c r="A52" s="83"/>
      <c r="B52" s="83"/>
      <c r="C52" s="83"/>
      <c r="D52" s="78"/>
      <c r="E52" s="111"/>
      <c r="F52" s="89"/>
      <c r="G52" s="112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15" customHeight="1">
      <c r="A53" s="83" t="s">
        <v>144</v>
      </c>
      <c r="B53" s="96" t="s">
        <v>145</v>
      </c>
      <c r="C53" s="2"/>
      <c r="D53" s="77"/>
      <c r="E53" s="113"/>
      <c r="F53" s="114"/>
      <c r="G53" s="115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5" customHeight="1">
      <c r="A54" s="83"/>
      <c r="B54" s="87" t="s">
        <v>146</v>
      </c>
      <c r="C54" s="2"/>
      <c r="D54" s="77"/>
      <c r="E54" s="116">
        <v>0</v>
      </c>
      <c r="F54" s="114"/>
      <c r="G54" s="11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15" customHeight="1">
      <c r="A55" s="83"/>
      <c r="B55" s="87" t="s">
        <v>147</v>
      </c>
      <c r="C55" s="2"/>
      <c r="D55" s="77"/>
      <c r="E55" s="118">
        <v>0</v>
      </c>
      <c r="F55" s="114"/>
      <c r="G55" s="103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5" customHeight="1">
      <c r="A56" s="83"/>
      <c r="B56" s="87" t="s">
        <v>148</v>
      </c>
      <c r="C56" s="2"/>
      <c r="D56" s="77"/>
      <c r="E56" s="118">
        <v>0</v>
      </c>
      <c r="F56" s="114"/>
      <c r="G56" s="103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5" customHeight="1">
      <c r="A57" s="83"/>
      <c r="B57" s="2" t="s">
        <v>133</v>
      </c>
      <c r="C57" s="2"/>
      <c r="D57" s="77"/>
      <c r="E57" s="118">
        <f>SUM(E54:E56)</f>
        <v>0</v>
      </c>
      <c r="F57" s="114"/>
      <c r="G57" s="103">
        <f>SUM(G54:G56)</f>
        <v>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15" customHeight="1">
      <c r="A58" s="83"/>
      <c r="B58" s="2"/>
      <c r="C58" s="2"/>
      <c r="D58" s="77"/>
      <c r="E58" s="114"/>
      <c r="F58" s="114"/>
      <c r="G58" s="119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15" customHeight="1">
      <c r="A59" s="83" t="s">
        <v>149</v>
      </c>
      <c r="B59" s="2" t="s">
        <v>150</v>
      </c>
      <c r="C59" s="2"/>
      <c r="D59" s="77"/>
      <c r="E59" s="91">
        <v>0</v>
      </c>
      <c r="F59" s="89"/>
      <c r="G59" s="102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ht="15" customHeight="1">
      <c r="A60" s="83"/>
      <c r="B60" s="2"/>
      <c r="C60" s="2"/>
      <c r="D60" s="77"/>
      <c r="E60" s="114"/>
      <c r="F60" s="114"/>
      <c r="G60" s="119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5" customHeight="1">
      <c r="A61" s="83"/>
      <c r="B61" s="2" t="s">
        <v>151</v>
      </c>
      <c r="C61" s="2"/>
      <c r="D61" s="77"/>
      <c r="E61" s="92">
        <f>E40+E51+E57+E59</f>
        <v>2991.59</v>
      </c>
      <c r="F61" s="93"/>
      <c r="G61" s="103">
        <f>G40+G51+G57+G59</f>
        <v>0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ht="15" customHeight="1">
      <c r="A62" s="83"/>
      <c r="B62" s="83"/>
      <c r="C62" s="83"/>
      <c r="D62" s="78"/>
      <c r="E62" s="104"/>
      <c r="F62" s="89"/>
      <c r="G62" s="99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5" customHeight="1">
      <c r="A63" s="83" t="s">
        <v>152</v>
      </c>
      <c r="B63" s="97" t="s">
        <v>153</v>
      </c>
      <c r="C63" s="98"/>
      <c r="D63" s="98"/>
      <c r="E63" s="92">
        <f>E31+E61</f>
        <v>2991.59</v>
      </c>
      <c r="F63" s="93"/>
      <c r="G63" s="103">
        <f>G31+G61</f>
        <v>0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ht="15" customHeight="1">
      <c r="A64" s="83"/>
      <c r="B64" s="97"/>
      <c r="C64" s="107"/>
      <c r="D64" s="107"/>
      <c r="E64" s="111"/>
      <c r="F64" s="89"/>
      <c r="G64" s="99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5" customHeight="1">
      <c r="A65" s="83"/>
      <c r="B65" s="95"/>
      <c r="C65" s="78"/>
      <c r="D65" s="78"/>
      <c r="E65" s="89"/>
      <c r="F65" s="89"/>
      <c r="G65" s="99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5" customHeight="1">
      <c r="A66" s="81" t="s">
        <v>47</v>
      </c>
      <c r="B66" s="3" t="s">
        <v>154</v>
      </c>
      <c r="C66" s="3"/>
      <c r="D66" s="78"/>
      <c r="E66" s="100"/>
      <c r="F66" s="101"/>
      <c r="G66" s="101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5" customHeight="1">
      <c r="A67" s="83" t="s">
        <v>155</v>
      </c>
      <c r="B67" s="2" t="s">
        <v>156</v>
      </c>
      <c r="C67" s="2"/>
      <c r="D67" s="77"/>
      <c r="E67" s="92">
        <f>E21</f>
        <v>2991.59</v>
      </c>
      <c r="F67" s="93"/>
      <c r="G67" s="103">
        <f>G21</f>
        <v>0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ht="15" customHeight="1">
      <c r="A68" s="83" t="s">
        <v>157</v>
      </c>
      <c r="B68" s="2" t="s">
        <v>158</v>
      </c>
      <c r="C68" s="2"/>
      <c r="D68" s="77"/>
      <c r="E68" s="92">
        <f>E63</f>
        <v>2991.59</v>
      </c>
      <c r="F68" s="93"/>
      <c r="G68" s="103">
        <f>G63</f>
        <v>0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ht="15" customHeight="1">
      <c r="A69" s="83" t="s">
        <v>159</v>
      </c>
      <c r="B69" s="83" t="s">
        <v>160</v>
      </c>
      <c r="C69" s="83"/>
      <c r="D69" s="77"/>
      <c r="E69" s="92">
        <f>E68-E67</f>
        <v>0</v>
      </c>
      <c r="F69" s="93"/>
      <c r="G69" s="103">
        <f>G68-G67</f>
        <v>0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ht="14.25" customHeight="1">
      <c r="A70" s="87"/>
      <c r="B70" s="87"/>
      <c r="C70" s="87"/>
      <c r="D70" s="87"/>
      <c r="E70" s="120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4.25" customHeight="1">
      <c r="A71" s="87"/>
      <c r="B71" s="87"/>
      <c r="C71" s="87"/>
      <c r="D71" s="87"/>
      <c r="E71" s="78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5" customHeight="1">
      <c r="A72" s="2"/>
      <c r="B72" s="87"/>
      <c r="C72" s="87"/>
      <c r="D72" s="87"/>
      <c r="E72" s="87"/>
      <c r="F72" s="87"/>
      <c r="G72" s="87"/>
      <c r="H72" s="121"/>
      <c r="I72" s="87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5" customHeight="1">
      <c r="A73" s="2"/>
      <c r="B73" s="87"/>
      <c r="C73" s="87"/>
      <c r="D73" s="87"/>
      <c r="E73" s="87"/>
      <c r="F73" s="87"/>
      <c r="G73" s="87"/>
      <c r="H73" s="87"/>
      <c r="I73" s="87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5" customHeight="1">
      <c r="A74" s="2"/>
      <c r="B74" s="122"/>
      <c r="C74" s="87"/>
      <c r="D74" s="87"/>
      <c r="E74" s="123"/>
      <c r="F74" s="87"/>
      <c r="G74" s="123"/>
      <c r="H74" s="87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5" customHeight="1">
      <c r="A75" s="2"/>
      <c r="B75" s="87" t="s">
        <v>91</v>
      </c>
      <c r="C75" s="87"/>
      <c r="D75" s="243" t="s">
        <v>92</v>
      </c>
      <c r="E75" s="206"/>
      <c r="F75" s="206"/>
      <c r="G75" s="206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5" customHeight="1">
      <c r="A76" s="2"/>
      <c r="B76" s="78"/>
      <c r="C76" s="87"/>
      <c r="D76" s="244" t="s">
        <v>93</v>
      </c>
      <c r="E76" s="203"/>
      <c r="F76" s="203"/>
      <c r="G76" s="203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4.2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14.2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4.2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4.2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4.2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4.2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4.2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4.2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4.2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4.2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4.2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4.2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4.2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4.2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4.2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4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4.2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4.2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4.2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4.2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4.2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4.2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4.2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4.2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4.2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4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4.2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4.2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4.2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4.2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4.2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4.2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4.2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4.2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4.2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4.2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4.2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4.2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4.2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4.2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4.2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4.2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4.2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4.2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4.2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4.2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4.2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4.2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4.2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4.2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4.2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4.2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4.2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4.2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4.2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4.2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4.2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4.2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4.2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4.2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4.2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4.2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4.2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4.2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4.2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4.2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4.2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4.2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4.2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4.2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4.2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4.2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4.2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4.2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4.2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4.2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4.2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4.2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4.2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4.2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4.2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4.2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4.2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4.2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4.2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4.2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4.2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4.2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4.2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4.2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4.2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4.2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4.2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4.2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4.2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4.2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4.2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4.2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4.2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4.2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4.2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4.2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4.2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4.2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4.2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4.2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4.2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4.2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4.2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4.2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4.2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4.2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4.2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4.2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4.2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4.25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4.2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4.2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4.2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4.2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4.2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4.2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4.2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4.2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4.2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4.2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4.25" customHeigh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4.2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4.2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4.2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4.2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4.2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4.2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4.2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4.2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4.2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4.2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4.2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4.2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4.2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4.2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4.2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4.2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4.2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4.2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4.2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4.2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4.2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4.2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4.2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4.2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4.2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4.2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4.2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4.2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4.25" customHeight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4.25" customHeight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4.2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4.25" customHeight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4.2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4.25" customHeight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4.25" customHeight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4.25" customHeight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4.25" customHeight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4.25" customHeight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4.25" customHeight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4.2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4.25" customHeight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4.2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4.25" customHeight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4.25" customHeight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4.25" customHeight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4.25" customHeight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4.25" customHeight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4.25" customHeight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4.25" customHeight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4.25" customHeight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4.25" customHeight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4.25" customHeight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4.25" customHeight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4.25" customHeight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4.25" customHeight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4.25" customHeight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4.25" customHeight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4.25" customHeight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4.25" customHeight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4.2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4.25" customHeight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4.25" customHeight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4.25" customHeight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4.25" customHeight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4.25" customHeight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4.25" customHeight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4.25" customHeight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4.25" customHeight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4.25" customHeight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4.25" customHeight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4.2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4.2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4.2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4.2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4.2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4.2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4.2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4.2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4.2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4.2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4.2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4.25" customHeight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4.2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4.2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spans="1:26" ht="14.2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spans="1:26" ht="14.2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spans="1:26" ht="14.2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spans="1:26" ht="14.2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spans="1:26" ht="14.2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spans="1:26" ht="14.2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spans="1:26" ht="14.2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spans="1:26" ht="14.2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spans="1:26" ht="14.2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spans="1:26" ht="14.2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4.2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spans="1:26" ht="14.2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spans="1:26" ht="14.25" customHeight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spans="1:26" ht="14.25" customHeight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spans="1:26" ht="14.2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spans="1:26" ht="14.25" customHeight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spans="1:26" ht="14.25" customHeight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spans="1:26" ht="14.25" customHeight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spans="1:26" ht="14.25" customHeight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spans="1:26" ht="14.2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spans="1:26" ht="14.2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spans="1:26" ht="14.2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spans="1:26" ht="14.2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spans="1:26" ht="14.2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spans="1:26" ht="14.2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spans="1:26" ht="14.2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spans="1:26" ht="14.2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spans="1:26" ht="14.2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spans="1:26" ht="14.2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spans="1:26" ht="14.2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spans="1:26" ht="14.2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ht="14.2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spans="1:26" ht="14.2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spans="1:26" ht="14.2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spans="1:26" ht="14.25" customHeight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spans="1:26" ht="14.25" customHeight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ht="14.25" customHeight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spans="1:26" ht="14.25" customHeight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spans="1:26" ht="14.25" customHeight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spans="1:26" ht="14.25" customHeight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spans="1:26" ht="14.25" customHeight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spans="1:26" ht="14.25" customHeigh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spans="1:26" ht="14.25" customHeight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spans="1:26" ht="14.25" customHeight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spans="1:26" ht="14.25" customHeight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spans="1:26" ht="14.25" customHeight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spans="1:26" ht="14.25" customHeight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spans="1:26" ht="14.25" customHeight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spans="1:26" ht="14.25" customHeight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spans="1:26" ht="14.25" customHeight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spans="1:26" ht="14.25" customHeight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spans="1:26" ht="14.25" customHeight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spans="1:26" ht="14.25" customHeight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4.25" customHeight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spans="1:26" ht="14.25" customHeight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spans="1:26" ht="14.25" customHeight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spans="1:26" ht="14.25" customHeight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4.25" customHeight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4.25" customHeight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4.25" customHeight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4.25" customHeight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4.25" customHeight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4.25" customHeight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4.25" customHeight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4.25" customHeight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4.25" customHeight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4.25" customHeight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4.25" customHeight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4.25" customHeigh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4.25" customHeight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4.25" customHeight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4.25" customHeight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4.25" customHeight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4.25" customHeight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4.25" customHeight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4.25" customHeight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4.25" customHeight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4.25" customHeight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4.25" customHeight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4.25" customHeight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4.25" customHeight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4.25" customHeight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4.25" customHeight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4.25" customHeight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4.25" customHeight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4.25" customHeight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4.25" customHeight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4.25" customHeight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4.25" customHeight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4.2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4.25" customHeight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4.25" customHeight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4.25" customHeight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4.25" customHeight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4.25" customHeight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4.25" customHeigh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4.25" customHeight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4.25" customHeight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4.25" customHeight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4.25" customHeight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4.25" customHeight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4.25" customHeight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4.25" customHeight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4.25" customHeight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4.25" customHeight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4.25" customHeight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4.25" customHeight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4.25" customHeight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4.25" customHeight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4.25" customHeight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4.25" customHeight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4.25" customHeight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4.25" customHeight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4.25" customHeight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4.25" customHeight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4.25" customHeight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4.25" customHeight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4.25" customHeight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4.25" customHeight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4.25" customHeight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4.25" customHeight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4.25" customHeight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4.25" customHeigh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4.25" customHeight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4.25" customHeight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4.25" customHeight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4.25" customHeight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4.25" customHeight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4.25" customHeight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4.25" customHeight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4.25" customHeight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4.25" customHeight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4.25" customHeight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4.25" customHeight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4.25" customHeight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4.25" customHeight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4.25" customHeight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4.25" customHeight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4.25" customHeight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4.25" customHeight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4.25" customHeight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4.25" customHeight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4.25" customHeight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4.25" customHeight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4.25" customHeight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4.25" customHeight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4.25" customHeight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4.25" customHeight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4.25" customHeight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4.25" customHeigh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4.25" customHeight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4.25" customHeight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4.25" customHeight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4.25" customHeight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4.25" customHeight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4.25" customHeight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4.25" customHeight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4.25" customHeight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4.25" customHeight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4.25" customHeight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4.25" customHeight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4.25" customHeight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4.25" customHeight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4.25" customHeight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4.25" customHeight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4.25" customHeight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4.25" customHeight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4.25" customHeight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4.25" customHeight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4.25" customHeight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4.25" customHeight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4.25" customHeight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4.25" customHeight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4.25" customHeight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4.25" customHeight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4.25" customHeight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4.25" customHeight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4.25" customHeight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4.25" customHeight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4.25" customHeight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4.25" customHeigh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4.25" customHeight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4.25" customHeight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4.25" customHeight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4.25" customHeight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4.25" customHeight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4.25" customHeight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4.2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4.25" customHeight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4.25" customHeight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4.25" customHeight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4.25" customHeight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4.25" customHeight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4.25" customHeight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4.25" customHeight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4.25" customHeight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4.25" customHeight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4.25" customHeight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4.25" customHeight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4.25" customHeight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4.25" customHeight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4.25" customHeigh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4.25" customHeight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4.25" customHeight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4.25" customHeight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4.25" customHeight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4.25" customHeight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4.25" customHeight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4.25" customHeight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4.25" customHeight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4.25" customHeight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4.25" customHeight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4.25" customHeight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4.25" customHeight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4.25" customHeight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4.25" customHeight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4.25" customHeight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4.25" customHeight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4.25" customHeigh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4.25" customHeight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4.25" customHeight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4.25" customHeight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4.25" customHeight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4.25" customHeight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4.25" customHeight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4.25" customHeight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4.25" customHeight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4.25" customHeight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4.25" customHeight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4.25" customHeight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4.25" customHeight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4.25" customHeight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4.25" customHeight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4.25" customHeight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4.25" customHeight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4.25" customHeight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4.25" customHeight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4.25" customHeight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4.25" customHeight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4.25" customHeight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4.25" customHeight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4.25" customHeight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4.25" customHeight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4.25" customHeight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4.25" customHeight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4.25" customHeight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4.25" customHeight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4.25" customHeight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4.25" customHeight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4.25" customHeight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4.25" customHeight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4.25" customHeight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4.25" customHeight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4.25" customHeight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4.25" customHeight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4.25" customHeight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4.25" customHeigh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4.25" customHeight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4.25" customHeight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4.25" customHeight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4.25" customHeight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4.25" customHeight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4.25" customHeight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4.25" customHeight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4.25" customHeight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4.25" customHeight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4.25" customHeight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4.25" customHeight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4.25" customHeight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4.25" customHeight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4.25" customHeight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4.25" customHeight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4.25" customHeight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4.25" customHeight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4.25" customHeight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4.25" customHeight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4.25" customHeight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4.25" customHeight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4.25" customHeight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4.25" customHeight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4.25" customHeight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4.25" customHeight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4.25" customHeight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4.25" customHeight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4.2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4.25" customHeight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4.25" customHeight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4.25" customHeight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4.25" customHeight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4.25" customHeight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4.25" customHeight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4.25" customHeight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4.25" customHeight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4.25" customHeigh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4.25" customHeight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4.25" customHeight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4.25" customHeight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4.25" customHeight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4.25" customHeight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4.25" customHeight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4.25" customHeight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4.25" customHeight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4.25" customHeight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4.25" customHeight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4.25" customHeight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4.25" customHeight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4.25" customHeight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4.25" customHeight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4.25" customHeight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4.25" customHeight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4.25" customHeight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4.25" customHeight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4.25" customHeight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4.25" customHeight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4.25" customHeight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4.25" customHeight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4.25" customHeight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4.25" customHeight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4.25" customHeight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4.25" customHeight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4.25" customHeight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4.25" customHeight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4.25" customHeight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4.25" customHeight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4.25" customHeight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4.25" customHeight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4.25" customHeight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4.25" customHeight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4.25" customHeight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4.25" customHeight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4.25" customHeight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4.25" customHeight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4.25" customHeight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4.25" customHeight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4.25" customHeight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4.25" customHeight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4.25" customHeight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4.25" customHeight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4.25" customHeight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4.25" customHeight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4.25" customHeight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4.25" customHeight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4.25" customHeight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4.25" customHeight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4.25" customHeight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4.25" customHeight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4.25" customHeight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4.25" customHeight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4.25" customHeight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4.25" customHeight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4.25" customHeight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4.25" customHeight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4.25" customHeight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4.25" customHeight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4.25" customHeight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4.25" customHeight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4.25" customHeight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4.25" customHeight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4.25" customHeight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4.25" customHeight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4.25" customHeight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4.25" customHeight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4.25" customHeight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4.25" customHeight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4.25" customHeight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4.25" customHeight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4.25" customHeight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4.25" customHeight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4.25" customHeight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4.25" customHeight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4.25" customHeight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4.25" customHeight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4.25" customHeight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4.25" customHeight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4.25" customHeight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4.25" customHeight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4.25" customHeight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4.25" customHeight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4.25" customHeight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4.25" customHeight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4.25" customHeight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4.25" customHeight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4.25" customHeight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4.25" customHeight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4.25" customHeight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4.25" customHeight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4.25" customHeight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4.25" customHeight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4.25" customHeight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4.25" customHeight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4.25" customHeight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4.25" customHeight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4.25" customHeight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4.25" customHeight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4.25" customHeight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4.25" customHeight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4.25" customHeight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4.25" customHeight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4.25" customHeight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4.25" customHeight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4.25" customHeight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4.25" customHeight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4.25" customHeight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4.25" customHeight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4.25" customHeight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4.25" customHeight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4.25" customHeight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4.25" customHeight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4.25" customHeight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4.25" customHeight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4.25" customHeight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4.25" customHeight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4.25" customHeight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4.25" customHeight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4.25" customHeight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4.25" customHeight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4.25" customHeight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4.25" customHeight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4.25" customHeight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4.25" customHeight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4.25" customHeight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4.25" customHeight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4.25" customHeight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4.25" customHeight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4.25" customHeight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4.25" customHeight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4.25" customHeight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4.25" customHeight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4.25" customHeight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4.25" customHeight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4.25" customHeight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4.25" customHeight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4.25" customHeight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4.25" customHeight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4.25" customHeight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4.25" customHeight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4.25" customHeight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4.25" customHeight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4.25" customHeight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4.25" customHeight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4.25" customHeight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4.25" customHeight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4.25" customHeight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4.25" customHeight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4.25" customHeight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4.25" customHeight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4.25" customHeight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4.25" customHeight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4.25" customHeight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4.25" customHeight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4.25" customHeight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4.25" customHeight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4.25" customHeight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4.25" customHeight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4.25" customHeight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4.25" customHeight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4.25" customHeight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4.25" customHeight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4.25" customHeight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4.25" customHeight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4.25" customHeight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4.25" customHeight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4.25" customHeight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4.25" customHeight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4.25" customHeight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4.25" customHeight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4.25" customHeight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4.25" customHeight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4.25" customHeight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4.25" customHeight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4.25" customHeight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4.25" customHeight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4.25" customHeight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4.25" customHeight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4.25" customHeight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4.25" customHeight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4.25" customHeight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4.25" customHeight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4.25" customHeight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4.25" customHeight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4.25" customHeight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4.25" customHeight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4.25" customHeight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4.25" customHeight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4.25" customHeight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4.25" customHeight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4.25" customHeight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4.25" customHeight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4.25" customHeight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4.25" customHeight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4.25" customHeight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4.25" customHeight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4.25" customHeight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4.25" customHeight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4.25" customHeight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4.25" customHeight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4.25" customHeight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4.25" customHeight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4.25" customHeight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4.25" customHeight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4.25" customHeight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4.25" customHeight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4.25" customHeight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4.25" customHeight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4.25" customHeight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4.25" customHeight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4.25" customHeight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4.25" customHeight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4.25" customHeight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4.25" customHeight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4.25" customHeight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4.25" customHeight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4.25" customHeight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4.25" customHeight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4.25" customHeight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4.25" customHeight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4.25" customHeight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4.25" customHeight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4.25" customHeight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4.25" customHeight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4.25" customHeight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4.25" customHeight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4.25" customHeight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4.25" customHeight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4.25" customHeight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4.25" customHeight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4.25" customHeight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4.25" customHeight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4.25" customHeight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4.25" customHeight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4.25" customHeight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4.25" customHeight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4.25" customHeight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4.25" customHeight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4.25" customHeight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4.25" customHeight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4.25" customHeight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4.25" customHeight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4.25" customHeight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4.25" customHeight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4.25" customHeight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4.25" customHeight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4.25" customHeight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4.25" customHeight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4.25" customHeight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4.25" customHeight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4.25" customHeight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4.25" customHeight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4.25" customHeight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4.25" customHeight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4.25" customHeight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4.25" customHeight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4.25" customHeight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4.25" customHeight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4.25" customHeight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4.25" customHeight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4.25" customHeight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4.25" customHeight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4.25" customHeight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4.25" customHeight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4.25" customHeight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4.25" customHeight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4.25" customHeight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4.25" customHeight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4.25" customHeight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4.25" customHeight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4.25" customHeight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4.25" customHeight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4.25" customHeight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4.25" customHeight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4.25" customHeight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4.25" customHeight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4.25" customHeight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4.25" customHeight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4.25" customHeight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4.25" customHeight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4.25" customHeight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4.25" customHeight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4.25" customHeight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4.25" customHeight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4.25" customHeight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4.25" customHeight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4.25" customHeight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4.25" customHeigh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4.25" customHeight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4.25" customHeight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4.25" customHeight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4.25" customHeight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4.25" customHeight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4.25" customHeight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4.25" customHeight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4.25" customHeight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4.25" customHeight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4.25" customHeight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4.25" customHeight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4.25" customHeight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4.25" customHeight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4.25" customHeight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4.25" customHeight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4.25" customHeight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4.25" customHeight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4.25" customHeight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4.25" customHeight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4.25" customHeight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4.25" customHeight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4.25" customHeight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4.25" customHeight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4.25" customHeight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4.25" customHeight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4.25" customHeight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4.25" customHeight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4.25" customHeight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4.25" customHeight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4.25" customHeight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4.25" customHeight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4.25" customHeight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4.25" customHeight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4.25" customHeight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4.25" customHeight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4.25" customHeight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4.25" customHeight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4.25" customHeight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4.25" customHeight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4.25" customHeight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4.25" customHeight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4.25" customHeight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4.25" customHeight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4.25" customHeight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4.25" customHeight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4.25" customHeight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4.25" customHeight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4.25" customHeight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4.25" customHeight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4.25" customHeight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4.25" customHeight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4.25" customHeight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4.25" customHeight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4.25" customHeight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4.25" customHeight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4.25" customHeight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4.25" customHeight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4.25" customHeight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4.25" customHeight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4.25" customHeight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4.25" customHeight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4.25" customHeight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4.25" customHeight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4.25" customHeight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4.25" customHeight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4.25" customHeight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4.25" customHeight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4.25" customHeight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4.25" customHeight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4.25" customHeight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4.25" customHeight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4.25" customHeight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4.25" customHeight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4.25" customHeight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4.25" customHeight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4.25" customHeight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4.25" customHeight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4.25" customHeight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4.25" customHeight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4.25" customHeight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4.25" customHeight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4.25" customHeight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4.25" customHeight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4.25" customHeight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4.25" customHeight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4.25" customHeight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4.25" customHeight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4.25" customHeight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4.25" customHeight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4.25" customHeight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4.25" customHeight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4.25" customHeight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4.25" customHeight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4.25" customHeight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4.25" customHeight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4.25" customHeight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4.25" customHeight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4.25" customHeight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4.25" customHeight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4.25" customHeight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4.25" customHeight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4.25" customHeight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4.25" customHeight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4.25" customHeight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4.25" customHeight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4.25" customHeight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4.25" customHeight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4.25" customHeight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4.25" customHeight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4.25" customHeight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4.25" customHeight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4.25" customHeight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4.25" customHeight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4.25" customHeight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4.25" customHeight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4.25" customHeight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4.25" customHeight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4.25" customHeight="1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4.25" customHeight="1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4.25" customHeight="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4.25" customHeight="1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4.25" customHeight="1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4.25" customHeight="1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4.25" customHeight="1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4.25" customHeight="1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4.25" customHeight="1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4.25" customHeight="1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4.25" customHeight="1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4.25" customHeight="1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mergeCells count="2">
    <mergeCell ref="D75:G75"/>
    <mergeCell ref="D76:G76"/>
  </mergeCells>
  <pageMargins left="0.7" right="0.7" top="0.75" bottom="0.75" header="0" footer="0"/>
  <pageSetup orientation="landscape" r:id="rId1"/>
  <headerFooter>
    <oddHeader>&amp;LANLAGE KFP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H19" sqref="H19"/>
    </sheetView>
  </sheetViews>
  <sheetFormatPr baseColWidth="10" defaultColWidth="14.44140625" defaultRowHeight="15" customHeight="1"/>
  <cols>
    <col min="1" max="1" width="27.6640625" customWidth="1"/>
    <col min="2" max="3" width="23.33203125" customWidth="1"/>
    <col min="4" max="4" width="15" customWidth="1"/>
    <col min="5" max="6" width="13.44140625" customWidth="1"/>
    <col min="7" max="26" width="10" customWidth="1"/>
  </cols>
  <sheetData>
    <row r="1" spans="1:26" ht="12.75" customHeight="1"/>
    <row r="2" spans="1:26" ht="15.75" customHeight="1">
      <c r="A2" s="124" t="s">
        <v>161</v>
      </c>
      <c r="B2" s="69"/>
      <c r="C2" s="69"/>
      <c r="D2" s="69"/>
    </row>
    <row r="3" spans="1:26" ht="12.75" customHeight="1">
      <c r="A3" s="125" t="s">
        <v>162</v>
      </c>
      <c r="B3" s="126" t="s">
        <v>163</v>
      </c>
      <c r="C3" s="125" t="s">
        <v>164</v>
      </c>
      <c r="D3" s="125" t="s">
        <v>165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2.75" customHeight="1">
      <c r="A4" s="125"/>
      <c r="B4" s="125"/>
      <c r="C4" s="125"/>
      <c r="D4" s="125" t="s">
        <v>166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8" customHeight="1">
      <c r="A5" s="127"/>
      <c r="B5" s="128" t="s">
        <v>167</v>
      </c>
      <c r="C5" s="127"/>
      <c r="D5" s="129" t="s">
        <v>168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8" customHeight="1">
      <c r="A6" s="176" t="s">
        <v>179</v>
      </c>
      <c r="B6" s="130">
        <v>1000</v>
      </c>
      <c r="C6" s="131"/>
      <c r="D6" s="132"/>
    </row>
    <row r="7" spans="1:26" ht="18" customHeight="1">
      <c r="A7" s="177" t="s">
        <v>129</v>
      </c>
      <c r="B7" s="134">
        <v>500</v>
      </c>
      <c r="C7" s="135"/>
      <c r="D7" s="136"/>
    </row>
    <row r="8" spans="1:26" ht="18" customHeight="1">
      <c r="A8" s="177" t="s">
        <v>180</v>
      </c>
      <c r="B8" s="134">
        <v>60</v>
      </c>
      <c r="C8" s="135"/>
      <c r="D8" s="136"/>
    </row>
    <row r="9" spans="1:26" ht="18" customHeight="1">
      <c r="A9" s="177" t="s">
        <v>181</v>
      </c>
      <c r="B9" s="134">
        <v>150</v>
      </c>
      <c r="C9" s="135"/>
      <c r="D9" s="136"/>
    </row>
    <row r="10" spans="1:26" ht="18" customHeight="1">
      <c r="A10" s="177" t="s">
        <v>182</v>
      </c>
      <c r="B10" s="134">
        <v>200</v>
      </c>
      <c r="C10" s="135"/>
      <c r="D10" s="136"/>
    </row>
    <row r="11" spans="1:26" ht="18" customHeight="1">
      <c r="A11" s="177" t="s">
        <v>183</v>
      </c>
      <c r="B11" s="134">
        <v>300</v>
      </c>
      <c r="C11" s="135"/>
      <c r="D11" s="136"/>
    </row>
    <row r="12" spans="1:26" ht="18" customHeight="1">
      <c r="A12" s="177" t="s">
        <v>192</v>
      </c>
      <c r="B12" s="134">
        <v>50</v>
      </c>
      <c r="C12" s="135"/>
      <c r="D12" s="136"/>
    </row>
    <row r="13" spans="1:26" ht="18" customHeight="1">
      <c r="A13" s="177" t="s">
        <v>185</v>
      </c>
      <c r="B13" s="134">
        <v>515.54999999999995</v>
      </c>
      <c r="C13" s="135"/>
      <c r="D13" s="136"/>
    </row>
    <row r="14" spans="1:26" ht="18" customHeight="1">
      <c r="A14" s="177" t="s">
        <v>186</v>
      </c>
      <c r="B14" s="134">
        <v>216.04</v>
      </c>
      <c r="C14" s="135"/>
      <c r="D14" s="136"/>
    </row>
    <row r="15" spans="1:26" ht="18" customHeight="1">
      <c r="A15" s="175"/>
      <c r="B15" s="134"/>
      <c r="C15" s="135"/>
      <c r="D15" s="136"/>
    </row>
    <row r="16" spans="1:26" ht="18" customHeight="1">
      <c r="A16" s="133"/>
      <c r="B16" s="134"/>
      <c r="C16" s="135"/>
      <c r="D16" s="136"/>
    </row>
    <row r="17" spans="1:26" ht="18" customHeight="1">
      <c r="A17" s="133"/>
      <c r="B17" s="134"/>
      <c r="C17" s="135"/>
      <c r="D17" s="136"/>
    </row>
    <row r="18" spans="1:26" ht="18" customHeight="1">
      <c r="A18" s="133"/>
      <c r="B18" s="134"/>
      <c r="C18" s="135"/>
      <c r="D18" s="136"/>
    </row>
    <row r="19" spans="1:26" ht="18" customHeight="1">
      <c r="A19" s="137"/>
      <c r="B19" s="138"/>
      <c r="C19" s="139"/>
      <c r="D19" s="140"/>
    </row>
    <row r="20" spans="1:26" ht="18" customHeight="1">
      <c r="A20" s="141"/>
      <c r="B20" s="142"/>
      <c r="C20" s="141"/>
      <c r="D20" s="14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8" customHeight="1">
      <c r="A21" s="144"/>
      <c r="B21" s="145"/>
      <c r="C21" s="144"/>
      <c r="D21" s="14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4.25" customHeight="1">
      <c r="A22" s="147" t="s">
        <v>133</v>
      </c>
      <c r="B22" s="148">
        <f>SUM(B6:B21)</f>
        <v>2991.59</v>
      </c>
      <c r="C22" s="147"/>
      <c r="D22" s="14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9.75" customHeight="1">
      <c r="A23" s="150" t="s">
        <v>169</v>
      </c>
      <c r="B23" s="151"/>
      <c r="C23" s="152"/>
      <c r="D23" s="15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.75" customHeight="1">
      <c r="A24" s="68"/>
      <c r="B24" s="15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.75" customHeight="1">
      <c r="A25" s="155" t="s">
        <v>170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8" customHeight="1">
      <c r="A26" s="156" t="s">
        <v>101</v>
      </c>
      <c r="B26" s="156" t="s">
        <v>163</v>
      </c>
      <c r="C26" s="156" t="s">
        <v>171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.75" customHeight="1">
      <c r="A27" s="157"/>
      <c r="B27" s="125"/>
      <c r="C27" s="125" t="s">
        <v>166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3.5" customHeight="1">
      <c r="A28" s="158"/>
      <c r="B28" s="128" t="s">
        <v>167</v>
      </c>
      <c r="C28" s="127" t="s">
        <v>168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8" customHeight="1">
      <c r="A29" s="178" t="s">
        <v>184</v>
      </c>
      <c r="B29" s="160">
        <v>515.54999999999995</v>
      </c>
      <c r="C29" s="161"/>
      <c r="D29" s="68"/>
      <c r="E29" s="68" t="s">
        <v>193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8" customHeight="1">
      <c r="A30" s="177" t="s">
        <v>186</v>
      </c>
      <c r="B30" s="160">
        <v>216.04</v>
      </c>
      <c r="C30" s="161"/>
      <c r="D30" s="68"/>
      <c r="E30" s="68" t="s">
        <v>194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8" customHeight="1">
      <c r="A31" s="159"/>
      <c r="B31" s="160"/>
      <c r="C31" s="16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8" customHeight="1">
      <c r="A32" s="159"/>
      <c r="B32" s="160"/>
      <c r="C32" s="16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8" customHeight="1">
      <c r="A33" s="159"/>
      <c r="B33" s="160"/>
      <c r="C33" s="161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141"/>
      <c r="B34" s="162"/>
      <c r="C34" s="143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8" customHeight="1">
      <c r="A35" s="163"/>
      <c r="B35" s="164"/>
      <c r="C35" s="16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8" customHeight="1">
      <c r="A36" s="166" t="s">
        <v>133</v>
      </c>
      <c r="B36" s="167">
        <f>SUM(B29:B35)</f>
        <v>731.58999999999992</v>
      </c>
      <c r="C36" s="1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9.75" customHeight="1">
      <c r="A37" s="150" t="s">
        <v>172</v>
      </c>
      <c r="B37" s="169"/>
      <c r="C37" s="15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.75" customHeight="1"/>
    <row r="41" spans="1:26" ht="12.75" customHeight="1"/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 r:id="rId1"/>
  <headerFooter>
    <oddHeader>&amp;LANLAGEN P und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Hauptantrag</vt:lpstr>
      <vt:lpstr>Anlage KFP</vt:lpstr>
      <vt:lpstr>Anlage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Landratsamt</dc:creator>
  <cp:lastModifiedBy>Julius Menschner</cp:lastModifiedBy>
  <dcterms:created xsi:type="dcterms:W3CDTF">2002-01-09T11:31:53Z</dcterms:created>
  <dcterms:modified xsi:type="dcterms:W3CDTF">2022-01-26T09:12:57Z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